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DD35F153-6645-4CFB-AE84-79053E5F14F5}" xr6:coauthVersionLast="45" xr6:coauthVersionMax="47" xr10:uidLastSave="{00000000-0000-0000-0000-000000000000}"/>
  <bookViews>
    <workbookView xWindow="-108" yWindow="-108" windowWidth="23256" windowHeight="12576" firstSheet="7" activeTab="7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2 DEJ" sheetId="15" r:id="rId8"/>
    <sheet name="S03 DEJ" sheetId="17" r:id="rId9"/>
    <sheet name="S37 DEJ" sheetId="3" state="hidden" r:id="rId10"/>
    <sheet name="S04 DEJ" sheetId="1" r:id="rId11"/>
    <sheet name="S05 DEJ" sheetId="21" r:id="rId12"/>
    <sheet name="Allergènes" sheetId="22" r:id="rId13"/>
  </sheets>
  <externalReferences>
    <externalReference r:id="rId14"/>
  </externalReferences>
  <definedNames>
    <definedName name="_xlnm.Print_Titles" localSheetId="12">Allergènes!$1:$2</definedName>
    <definedName name="_xlnm.Print_Area" localSheetId="12">Allergènes!$A$1:$O$117</definedName>
    <definedName name="_xlnm.Print_Area" localSheetId="7">'S02 DEJ'!$A$1:$F$35</definedName>
    <definedName name="_xlnm.Print_Area" localSheetId="8">'S03 DEJ'!$A$1:$F$35</definedName>
    <definedName name="_xlnm.Print_Area" localSheetId="10">'S04 DEJ'!$A$1:$F$35</definedName>
    <definedName name="_xlnm.Print_Area" localSheetId="11">'S05 DEJ'!$A$1:$F$35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9" i="22" l="1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<sst xmlns="http://schemas.openxmlformats.org/spreadsheetml/2006/main" count="922" uniqueCount="289">
  <si>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</si>
  <si>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</si>
  <si>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</si>
  <si>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</si>
  <si>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</si>
  <si>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</si>
  <si>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</si>
  <si>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</si>
  <si>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</si>
  <si>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</si>
  <si>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</si>
  <si>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</si>
  <si>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</si>
  <si>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</si>
  <si>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</si>
  <si>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</si>
  <si>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</si>
  <si>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</si>
  <si>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</si>
  <si>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</si>
  <si>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</si>
  <si>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</si>
  <si>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</si>
  <si>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</si>
  <si>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</si>
  <si>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</si>
  <si>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</si>
  <si>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</si>
  <si>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</si>
  <si>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</si>
  <si>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</si>
  <si>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</si>
  <si>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</si>
  <si>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</si>
  <si>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</si>
  <si>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</si>
  <si>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</si>
  <si>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</si>
  <si>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</si>
  <si>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</si>
  <si>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</si>
  <si>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</si>
  <si>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</si>
  <si>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</si>
  <si>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</si>
  <si>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</si>
  <si>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</si>
  <si>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</si>
  <si>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</si>
  <si>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</si>
  <si>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</si>
  <si>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</si>
  <si>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</si>
  <si>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</si>
  <si>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</si>
  <si>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</si>
  <si>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</si>
  <si>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</si>
  <si>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</si>
  <si>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</si>
  <si>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</si>
  <si>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</si>
  <si>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</si>
  <si>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</si>
  <si>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</si>
  <si>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</si>
  <si>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</si>
  <si>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</si>
  <si>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</si>
  <si>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</si>
  <si>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</si>
  <si>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</si>
  <si>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</si>
  <si>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</si>
  <si>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</si>
  <si>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</si>
  <si>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</si>
  <si>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</si>
  <si>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</si>
  <si>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</si>
  <si>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</si>
  <si>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</si>
  <si>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</si>
  <si>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</si>
  <si>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</si>
  <si>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</si>
  <si>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</si>
  <si>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</si>
  <si>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</si>
  <si>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</si>
  <si>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</si>
  <si>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</si>
  <si>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</si>
  <si>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</si>
  <si>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</si>
  <si>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</si>
  <si>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</si>
  <si>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</si>
  <si>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</si>
  <si>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</si>
  <si>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</si>
  <si>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</si>
  <si>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</si>
  <si>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</si>
  <si>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</si>
  <si>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</si>
  <si>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</si>
  <si>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</si>
  <si>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</si>
  <si>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</si>
  <si>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</si>
  <si>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</si>
  <si>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</si>
  <si>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</si>
  <si>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</si>
  <si>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</si>
  <si>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</si>
  <si>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</si>
  <si>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</si>
  <si>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</si>
  <si>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</si>
  <si>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</si>
  <si>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</si>
  <si>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</si>
  <si>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</si>
  <si>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</si>
  <si>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</si>
  <si>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</si>
  <si>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</si>
  <si>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</si>
  <si>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</si>
  <si>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</si>
  <si>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</si>
  <si>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</si>
  <si>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Petit suisse</t>
  </si>
  <si>
    <t>Coulommiers</t>
  </si>
  <si>
    <t xml:space="preserve">Petit suisse </t>
  </si>
  <si>
    <t>Compote Pomme Grenade</t>
  </si>
  <si>
    <t xml:space="preserve">Compote Pomme </t>
  </si>
  <si>
    <t>Beurre</t>
  </si>
  <si>
    <t>Petit beurre</t>
  </si>
  <si>
    <t>Compote Pomme Poire</t>
  </si>
  <si>
    <t>Toutes nos viandes sont d'origine française</t>
  </si>
  <si>
    <t>Découverte de la brioche des rois et de l'ail noir</t>
  </si>
  <si>
    <t>Camembert</t>
  </si>
  <si>
    <t>Mixé de Poisson du jour*</t>
  </si>
  <si>
    <t>Mixé de Bœuf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</si>
  <si>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</si>
  <si>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</si>
  <si>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</si>
  <si>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</si>
  <si>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</si>
  <si>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</si>
  <si>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</si>
  <si>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</si>
  <si>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</si>
  <si>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</si>
  <si>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</si>
  <si>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</si>
  <si>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</si>
  <si>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</si>
  <si>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</si>
  <si>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</si>
  <si>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</si>
  <si>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</si>
  <si>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</si>
  <si>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Fromage blanc nature</t>
  </si>
  <si>
    <t xml:space="preserve">Petit suisse  </t>
  </si>
  <si>
    <t xml:space="preserve">Fromage blanc nature  </t>
  </si>
  <si>
    <t>Compote Pomme Hibiscus</t>
  </si>
  <si>
    <t>Compote Pomme</t>
  </si>
  <si>
    <t>Du 05 au 09 Janvier 2026</t>
  </si>
  <si>
    <t>Du 12 au 16 Janvier 2026</t>
  </si>
  <si>
    <t>Du 19 au 23 Janvier 2026</t>
  </si>
  <si>
    <t>Du 26 au 30 Janvier 2026</t>
  </si>
  <si>
    <t xml:space="preserve">Découverte du Salsifi, des pois cassés et du Pin </t>
  </si>
  <si>
    <t>Découverte du Cedrat Corse</t>
  </si>
  <si>
    <t>Découverte du Physalis</t>
  </si>
  <si>
    <r>
      <t>Salade de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à l'orange et kaki</t>
    </r>
  </si>
  <si>
    <r>
      <t xml:space="preserve">Soupe de betterave et endive </t>
    </r>
    <r>
      <rPr>
        <b/>
        <sz val="14"/>
        <color theme="5"/>
        <rFont val="Calibri"/>
        <family val="2"/>
        <scheme val="minor"/>
      </rPr>
      <t>(Lait)</t>
    </r>
  </si>
  <si>
    <t>Velouté de salsifis et champignons</t>
  </si>
  <si>
    <r>
      <t>Epinards et crème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panais, Pomme de terre au persil, Flageolet au bouillon de légumes</t>
    </r>
  </si>
  <si>
    <r>
      <t>Courges au curcuma, Pâtes semi-complète</t>
    </r>
    <r>
      <rPr>
        <b/>
        <sz val="14"/>
        <color theme="5"/>
        <rFont val="Calibri"/>
        <family val="2"/>
        <scheme val="minor"/>
      </rPr>
      <t>* (Blé)</t>
    </r>
    <r>
      <rPr>
        <b/>
        <sz val="14"/>
        <color rgb="FF00B050"/>
        <rFont val="Calibri"/>
        <family val="2"/>
        <scheme val="minor"/>
      </rPr>
      <t xml:space="preserve"> à l'huile d'olive et</t>
    </r>
    <r>
      <rPr>
        <sz val="14"/>
        <color rgb="FF660033"/>
        <rFont val="Calibri"/>
        <family val="2"/>
        <scheme val="minor"/>
      </rPr>
      <t xml:space="preserve"> poisson du jour*</t>
    </r>
  </si>
  <si>
    <t>Poireaux au cumin, Riz créole et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</si>
  <si>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et mijoté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</si>
  <si>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 </t>
    </r>
    <r>
      <rPr>
        <sz val="14"/>
        <color rgb="FF660033"/>
        <rFont val="Calibri"/>
      </rPr>
      <t>Poisson du jour*</t>
    </r>
  </si>
  <si>
    <t>Compote Pomme à la Violette</t>
  </si>
  <si>
    <t xml:space="preserve">Compote Pomme à l'infusion de Pin </t>
  </si>
  <si>
    <r>
      <rPr>
        <b/>
        <sz val="14"/>
        <color rgb="FF00B050"/>
        <rFont val="Calibri"/>
      </rPr>
      <t>Epinards et crème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panais, Pomme de terre au persil et mixé de poulet au bouillon de légumes</t>
    </r>
  </si>
  <si>
    <r>
      <rPr>
        <b/>
        <sz val="14"/>
        <color rgb="FF00B050"/>
        <rFont val="Calibri"/>
      </rPr>
      <t>Courges au curcuma, Pâtes semi-complète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l'huile d'olive et</t>
    </r>
    <r>
      <rPr>
        <b/>
        <sz val="14"/>
        <color rgb="FF660033"/>
        <rFont val="Calibri"/>
      </rPr>
      <t xml:space="preserve"> m</t>
    </r>
    <r>
      <rPr>
        <sz val="14"/>
        <color rgb="FF660033"/>
        <rFont val="Calibri"/>
      </rPr>
      <t>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</si>
  <si>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t>Poireaux au cumin, Riz créole et mixé de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</si>
  <si>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>et mijoté de mixé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</si>
  <si>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</t>
    </r>
    <r>
      <rPr>
        <sz val="14"/>
        <color rgb="FF660033"/>
        <rFont val="Calibri"/>
      </rPr>
      <t xml:space="preserve"> mixé de Poisson du jour*</t>
    </r>
  </si>
  <si>
    <t>Purée d'épinards</t>
  </si>
  <si>
    <t>Purée de Blancs de Poireaux</t>
  </si>
  <si>
    <t>Purée de Carottes</t>
  </si>
  <si>
    <t>Purée de Patates douces</t>
  </si>
  <si>
    <t>Purée de Pommes de terre</t>
  </si>
  <si>
    <t>Purée de Patates Douces</t>
  </si>
  <si>
    <t>Purée de Pois Cassés</t>
  </si>
  <si>
    <t>Compote de Pomme Poire</t>
  </si>
  <si>
    <t>Compote de Pomme orange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</si>
  <si>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</si>
  <si>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</si>
  <si>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</si>
  <si>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</si>
  <si>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Velouté de Légumes de Saison</t>
  </si>
  <si>
    <t>Salade de betterave à la ciboulette</t>
  </si>
  <si>
    <t>Choux blancs aux baies de Genievre, Riz au bouillon de légumes, Veau au Paprika</t>
  </si>
  <si>
    <r>
      <t>Carotte à la violette, Semoule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épices et Poulet</t>
    </r>
  </si>
  <si>
    <r>
      <t>Epinard au bleu d'Auvergne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>, Patate douce au thym et</t>
    </r>
    <r>
      <rPr>
        <sz val="14"/>
        <color rgb="FF660033"/>
        <rFont val="Calibri"/>
        <family val="2"/>
      </rPr>
      <t xml:space="preserve"> Poisson du jour*</t>
    </r>
  </si>
  <si>
    <r>
      <t>Courge à l'ail noir,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à l'huile d'olive et Haricot rouge Sucré-Salé</t>
    </r>
  </si>
  <si>
    <r>
      <t>Poireaux au curry,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petits oignons et</t>
    </r>
    <r>
      <rPr>
        <sz val="14"/>
        <color rgb="FF660033"/>
        <rFont val="Calibri"/>
        <family val="2"/>
      </rPr>
      <t xml:space="preserve"> Poisson du jour*</t>
    </r>
    <r>
      <rPr>
        <b/>
        <sz val="14"/>
        <color rgb="FF00B050"/>
        <rFont val="Calibri"/>
        <family val="2"/>
      </rPr>
      <t xml:space="preserve"> à l'Hibiscus</t>
    </r>
  </si>
  <si>
    <t>Compote Pomme Banane Réglisse</t>
  </si>
  <si>
    <t>Compote Pomme Clémentine</t>
  </si>
  <si>
    <t>Chou blanc au baie de Genievre, Riz au bouillon de legumes, mixé de Veau au Paprika</t>
  </si>
  <si>
    <r>
      <rPr>
        <b/>
        <sz val="14"/>
        <color rgb="FF00B050"/>
        <rFont val="Calibri"/>
      </rPr>
      <t>Carotte à la violette,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épices et mixé de Poulet</t>
    </r>
  </si>
  <si>
    <r>
      <rPr>
        <b/>
        <sz val="14"/>
        <color rgb="FF00B050"/>
        <rFont val="Calibri"/>
      </rPr>
      <t>Epinard au bleu d'Auvergne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Patate douce au thym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</si>
  <si>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 à l'ail noir,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à l'huile d'olive et mixé de Poulet</t>
    </r>
  </si>
  <si>
    <r>
      <rPr>
        <b/>
        <sz val="14"/>
        <color rgb="FF00B050"/>
        <rFont val="Calibri"/>
      </rPr>
      <t>Poireaux au curry, Blé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petits oignons et</t>
    </r>
    <r>
      <rPr>
        <sz val="14"/>
        <color rgb="FF660033"/>
        <rFont val="Calibri"/>
      </rPr>
      <t xml:space="preserve"> mixé de Poisson du jour*</t>
    </r>
    <r>
      <rPr>
        <b/>
        <sz val="14"/>
        <color rgb="FF00B050"/>
        <rFont val="Calibri"/>
      </rPr>
      <t xml:space="preserve"> à l'Hibiscus</t>
    </r>
  </si>
  <si>
    <r>
      <t>Mixé de Poisson du jour</t>
    </r>
    <r>
      <rPr>
        <b/>
        <sz val="14"/>
        <color rgb="FFED7D31"/>
        <rFont val="Calibri"/>
        <family val="2"/>
      </rPr>
      <t>*</t>
    </r>
  </si>
  <si>
    <t>Purée de Choux blancs</t>
  </si>
  <si>
    <t>Compote Pomme Banane</t>
  </si>
  <si>
    <r>
      <t xml:space="preserve">Gâteau des Rois </t>
    </r>
    <r>
      <rPr>
        <b/>
        <sz val="14"/>
        <color rgb="FFED7D31"/>
        <rFont val="Calibri"/>
      </rPr>
      <t>* (Blé, Lait, Œuf)</t>
    </r>
  </si>
  <si>
    <r>
      <rPr>
        <b/>
        <sz val="14"/>
        <color rgb="FF00B050"/>
        <rFont val="Calibri"/>
        <family val="2"/>
      </rPr>
      <t>Cake Panais et Emmental</t>
    </r>
    <r>
      <rPr>
        <b/>
        <sz val="14"/>
        <color rgb="FFED7D31"/>
        <rFont val="Calibri"/>
        <family val="2"/>
      </rPr>
      <t>* ( Lait, Œuf)</t>
    </r>
  </si>
  <si>
    <t>Velouté de céleri rave et Patates douces</t>
  </si>
  <si>
    <r>
      <t>Velouté de topinambour</t>
    </r>
    <r>
      <rPr>
        <b/>
        <sz val="14"/>
        <color theme="5"/>
        <rFont val="Calibri"/>
        <family val="2"/>
      </rPr>
      <t>* (Lait)</t>
    </r>
  </si>
  <si>
    <t>Brocolis, Riz à l'échalote et Poulet à l'éstragon</t>
  </si>
  <si>
    <r>
      <rPr>
        <b/>
        <sz val="14"/>
        <color rgb="FF00B050"/>
        <rFont val="Calibri"/>
        <family val="2"/>
      </rPr>
      <t>Epinards à l'ail, Blésotto</t>
    </r>
    <r>
      <rPr>
        <b/>
        <sz val="14"/>
        <color rgb="FFED7D31"/>
        <rFont val="Calibri"/>
        <family val="2"/>
      </rPr>
      <t>* (Blé Lait)</t>
    </r>
    <r>
      <rPr>
        <b/>
        <sz val="14"/>
        <color rgb="FF00B050"/>
        <rFont val="Calibri"/>
        <family val="2"/>
      </rPr>
      <t xml:space="preserve">  et </t>
    </r>
    <r>
      <rPr>
        <sz val="14"/>
        <color rgb="FF660033"/>
        <rFont val="Calibri"/>
        <family val="2"/>
      </rPr>
      <t>poisson du jour*</t>
    </r>
  </si>
  <si>
    <r>
      <t>Courges  au colombo,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Bœuf à la citronnelle </t>
    </r>
  </si>
  <si>
    <r>
      <rPr>
        <b/>
        <sz val="14"/>
        <color rgb="FF00B050"/>
        <rFont val="Calibri"/>
        <family val="2"/>
      </rPr>
      <t>Poireaux aux 3 fromages (Emmental, Parmesan et fromage blanc)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, Quinoa et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</si>
  <si>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  <family val="2"/>
      </rPr>
      <t>Carottes, crémeux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fenouil, Pommes de terre et Ragoût de lentilles vertes</t>
    </r>
  </si>
  <si>
    <t>Compote Pomme Jus de Coco</t>
  </si>
  <si>
    <t>Compote Pomme Cedrat Corse</t>
  </si>
  <si>
    <t>Brocolis, Riz à l'échalote et mixé de Poulet à l'éstragon</t>
  </si>
  <si>
    <r>
      <rPr>
        <b/>
        <sz val="14"/>
        <color rgb="FF00B050"/>
        <rFont val="Calibri"/>
        <family val="2"/>
      </rPr>
      <t>Epinards à l'ail, Blésotto</t>
    </r>
    <r>
      <rPr>
        <b/>
        <sz val="14"/>
        <color rgb="FFED7D31"/>
        <rFont val="Calibri"/>
        <family val="2"/>
      </rPr>
      <t>* (Blé Lait)</t>
    </r>
    <r>
      <rPr>
        <b/>
        <sz val="14"/>
        <color rgb="FF00B050"/>
        <rFont val="Calibri"/>
        <family val="2"/>
      </rPr>
      <t xml:space="preserve">  et </t>
    </r>
    <r>
      <rPr>
        <sz val="14"/>
        <color rgb="FF660033"/>
        <rFont val="Calibri"/>
        <family val="2"/>
      </rPr>
      <t>mixé de</t>
    </r>
    <r>
      <rPr>
        <b/>
        <sz val="14"/>
        <color rgb="FF00B050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jour*</t>
    </r>
  </si>
  <si>
    <r>
      <rPr>
        <b/>
        <sz val="14"/>
        <color rgb="FF00B050"/>
        <rFont val="Calibri"/>
        <family val="2"/>
      </rPr>
      <t>Courges  au colombo,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mixé de Bœuf à la citronnelle </t>
    </r>
  </si>
  <si>
    <r>
      <rPr>
        <b/>
        <sz val="14"/>
        <color rgb="FF00B050"/>
        <rFont val="Calibri"/>
        <family val="2"/>
      </rPr>
      <t>Poireaux aux 3 fromages (Emmental, Parmesan et fromage blanc)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, Quinoa et </t>
    </r>
    <r>
      <rPr>
        <sz val="14"/>
        <color rgb="FF660033"/>
        <rFont val="Calibri"/>
        <family val="2"/>
      </rPr>
      <t>mixé de Poisson du jour*</t>
    </r>
  </si>
  <si>
    <r>
      <rPr>
        <b/>
        <sz val="14"/>
        <color rgb="FF00B050"/>
        <rFont val="Calibri"/>
        <family val="2"/>
      </rPr>
      <t>Carottes, crémeux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fenouil, Pommes de terre et mixé de poulet</t>
    </r>
  </si>
  <si>
    <t>Purée d'Epinards</t>
  </si>
  <si>
    <t>Purée de Blancs de  Poireaux</t>
  </si>
  <si>
    <t>Purée de Fenouil</t>
  </si>
  <si>
    <t>Velouté de légumes</t>
  </si>
  <si>
    <r>
      <t>Salade de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bouillon de légumes</t>
    </r>
  </si>
  <si>
    <t>Soupe de Pois cassés</t>
  </si>
  <si>
    <r>
      <rPr>
        <b/>
        <sz val="14"/>
        <color rgb="FF00B050"/>
        <rFont val="Calibri"/>
        <family val="2"/>
      </rPr>
      <t>Carottes et champignons,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au persil et Bœuf aux dattes</t>
    </r>
  </si>
  <si>
    <t>Choux Frisés aux 4 épices, Riz et Houmous de pois chiches et de betteraves aux herbes</t>
  </si>
  <si>
    <r>
      <t>Epinards au curry, Patates douces au thym et</t>
    </r>
    <r>
      <rPr>
        <sz val="14"/>
        <color rgb="FF660033"/>
        <rFont val="Calibri"/>
        <family val="2"/>
      </rPr>
      <t xml:space="preserve"> Poisson du jour*</t>
    </r>
  </si>
  <si>
    <r>
      <rPr>
        <b/>
        <sz val="14"/>
        <color rgb="FF00B050"/>
        <rFont val="Calibri"/>
        <family val="2"/>
      </rPr>
      <t>Courges, Polenta crémeuse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et  viande de cuisses de Poulet</t>
    </r>
  </si>
  <si>
    <r>
      <rPr>
        <b/>
        <sz val="14"/>
        <color rgb="FF00B050"/>
        <rFont val="Calibri"/>
        <family val="2"/>
      </rPr>
      <t xml:space="preserve">Poireaux braisés, Boulgour 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citron et </t>
    </r>
    <r>
      <rPr>
        <sz val="14"/>
        <color rgb="FF660033"/>
        <rFont val="Calibri"/>
        <family val="2"/>
      </rPr>
      <t>Poisson du jour*</t>
    </r>
  </si>
  <si>
    <t>Choux Frisés aux 4 épices, Riz et mixé de poulet</t>
  </si>
  <si>
    <r>
      <rPr>
        <b/>
        <sz val="14"/>
        <color rgb="FF00B050"/>
        <rFont val="Calibri"/>
        <family val="2"/>
      </rPr>
      <t>Epinards au curry, Patates douces au thym et</t>
    </r>
    <r>
      <rPr>
        <sz val="14"/>
        <color rgb="FF660033"/>
        <rFont val="Calibri"/>
        <family val="2"/>
      </rPr>
      <t xml:space="preserve"> mixé de Poisson du jour*</t>
    </r>
  </si>
  <si>
    <r>
      <rPr>
        <b/>
        <sz val="14"/>
        <color rgb="FF00B050"/>
        <rFont val="Calibri"/>
        <family val="2"/>
      </rPr>
      <t>Courges, Polenta crémeuse</t>
    </r>
    <r>
      <rPr>
        <b/>
        <sz val="14"/>
        <color rgb="FFED7D31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et  mixé de viande de cuisses de Poulet</t>
    </r>
  </si>
  <si>
    <r>
      <rPr>
        <b/>
        <sz val="14"/>
        <color rgb="FF00B050"/>
        <rFont val="Calibri"/>
        <family val="2"/>
      </rPr>
      <t>Poireaux braisé, Boulgour</t>
    </r>
    <r>
      <rPr>
        <b/>
        <sz val="14"/>
        <color rgb="FFED7D31"/>
        <rFont val="Calibri"/>
        <family val="2"/>
      </rPr>
      <t xml:space="preserve"> * (Blé)</t>
    </r>
    <r>
      <rPr>
        <b/>
        <sz val="14"/>
        <color rgb="FF00B050"/>
        <rFont val="Calibri"/>
        <family val="2"/>
      </rPr>
      <t xml:space="preserve"> au citron et </t>
    </r>
    <r>
      <rPr>
        <sz val="14"/>
        <color rgb="FF660033"/>
        <rFont val="Calibri"/>
        <family val="2"/>
      </rPr>
      <t>mixé de Poisson du jour*</t>
    </r>
  </si>
  <si>
    <t xml:space="preserve">Mixé de Boeuf </t>
  </si>
  <si>
    <t>Purée de Choux Frisés</t>
  </si>
  <si>
    <t>Compote Pomme Lavande</t>
  </si>
  <si>
    <t>Compote Pomme Physalis</t>
  </si>
  <si>
    <t>Compote Pomme Poire Cannelle</t>
  </si>
  <si>
    <t>Compote Pomme aux Marrons</t>
  </si>
  <si>
    <t>Compote Pomme Orange Cacao</t>
  </si>
  <si>
    <t>Compote Pomme Kiwi</t>
  </si>
  <si>
    <t xml:space="preserve">Fromage Frais  </t>
  </si>
  <si>
    <t>Galettes de riz soufflé</t>
  </si>
  <si>
    <t>Tartines multicéréales</t>
  </si>
  <si>
    <t>Biscottes</t>
  </si>
  <si>
    <t>Biscuits bébé au petit épeautre</t>
  </si>
  <si>
    <t>Compote de fruits</t>
  </si>
  <si>
    <t>Galettes de maïs</t>
  </si>
  <si>
    <t>Pain de mie complet</t>
  </si>
  <si>
    <t>Petit Suisse nature</t>
  </si>
  <si>
    <t>Petit suisse nature</t>
  </si>
  <si>
    <t>Fromage frais aux herbes à tartiner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</si>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</sst>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6"/>
      <color rgb="FFFF6699"/>
      <name val="Century Gothic"/>
      <family val="2"/>
    </font>
    <font>
      <sz val="13"/>
      <color rgb="FF00B05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theme="5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4"/>
      <color rgb="FF660033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660033"/>
      <name val="Calibri"/>
    </font>
    <font>
      <b/>
      <sz val="14"/>
      <color rgb="FF660033"/>
      <name val="Calibri"/>
    </font>
    <font>
      <sz val="14"/>
      <color rgb="FF660033"/>
      <name val="Calibri"/>
      <family val="2"/>
    </font>
    <font>
      <b/>
      <sz val="11"/>
      <color rgb="FF660033"/>
      <name val="Calibri"/>
      <family val="2"/>
      <scheme val="minor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b/>
      <sz val="14"/>
      <color rgb="FFED7D31"/>
      <name val="Calibri"/>
      <family val="2"/>
    </font>
    <font>
      <sz val="13"/>
      <color rgb="FF00B050"/>
      <name val="Calibri"/>
      <family val="2"/>
    </font>
    <font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/>
      <right style="thin">
        <color indexed="64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indexed="64"/>
      </left>
      <right style="medium">
        <color rgb="FFFF6699"/>
      </right>
      <top style="thin">
        <color indexed="64"/>
      </top>
      <bottom/>
      <diagonal/>
    </border>
    <border>
      <left style="medium">
        <color rgb="FFFF6699"/>
      </left>
      <right style="medium">
        <color rgb="FFFF6699"/>
      </right>
      <top style="thin">
        <color indexed="64"/>
      </top>
      <bottom/>
      <diagonal/>
    </border>
    <border>
      <left style="medium">
        <color rgb="FFFF66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thin">
        <color indexed="64"/>
      </right>
      <top/>
      <bottom style="medium">
        <color rgb="FFFF6699"/>
      </bottom>
      <diagonal/>
    </border>
    <border>
      <left style="thin">
        <color indexed="64"/>
      </left>
      <right/>
      <top/>
      <bottom/>
      <diagonal/>
    </border>
    <border>
      <left style="medium">
        <color rgb="FFFF6699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indexed="64"/>
      </right>
      <top style="medium">
        <color rgb="FFFF6699"/>
      </top>
      <bottom style="medium">
        <color rgb="FFFF6699"/>
      </bottom>
      <diagonal/>
    </border>
    <border>
      <left style="thin">
        <color indexed="64"/>
      </left>
      <right style="medium">
        <color rgb="FFFF6699"/>
      </right>
      <top/>
      <bottom/>
      <diagonal/>
    </border>
    <border>
      <left style="thin">
        <color indexed="64"/>
      </left>
      <right/>
      <top/>
      <bottom style="medium">
        <color rgb="FFFF6699"/>
      </bottom>
      <diagonal/>
    </border>
    <border>
      <left style="thin">
        <color indexed="64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indexed="64"/>
      </right>
      <top style="medium">
        <color rgb="FFFF6699"/>
      </top>
      <bottom/>
      <diagonal/>
    </border>
    <border>
      <left style="thin">
        <color indexed="64"/>
      </left>
      <right/>
      <top style="medium">
        <color rgb="FFFF6699"/>
      </top>
      <bottom style="medium">
        <color rgb="FFFF669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6699"/>
      </left>
      <right style="medium">
        <color rgb="FFFF669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6699"/>
      </left>
      <right/>
      <top/>
      <bottom style="thin">
        <color indexed="64"/>
      </bottom>
      <diagonal/>
    </border>
    <border>
      <left style="medium">
        <color rgb="FFFF3399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6699"/>
      </right>
      <top/>
      <bottom/>
      <diagonal/>
    </border>
    <border>
      <left style="medium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 style="thick">
        <color rgb="FFFF6699"/>
      </right>
      <top style="medium">
        <color rgb="FFFF6699"/>
      </top>
      <bottom/>
      <diagonal/>
    </border>
    <border>
      <left style="thick">
        <color rgb="FFFF6699"/>
      </left>
      <right/>
      <top style="medium">
        <color rgb="FFFF6699"/>
      </top>
      <bottom/>
      <diagonal/>
    </border>
    <border>
      <left style="medium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 style="thick">
        <color rgb="FFFF6699"/>
      </right>
      <top/>
      <bottom style="medium">
        <color rgb="FFFF6699"/>
      </bottom>
      <diagonal/>
    </border>
    <border>
      <left style="thick">
        <color rgb="FFFF6699"/>
      </left>
      <right/>
      <top/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0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14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Border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Border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22" fillId="0" borderId="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1" fillId="0" borderId="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1" fillId="0" borderId="0" xfId="0" applyFont="1" applyFill="1" applyBorder="1"/>
    <xf numFmtId="0" fontId="0" fillId="0" borderId="0" xfId="0" applyFill="1" applyBorder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31" fillId="0" borderId="0" xfId="0" applyFont="1" applyFill="1" applyBorder="1"/>
    <xf numFmtId="0" fontId="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indent="14" readingOrder="1"/>
    </xf>
    <xf numFmtId="0" fontId="17" fillId="0" borderId="0" xfId="0" applyFont="1" applyFill="1" applyBorder="1" applyAlignment="1">
      <alignment horizontal="left" vertical="center" indent="9" readingOrder="1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 vertical="center" indent="5" readingOrder="1"/>
    </xf>
    <xf numFmtId="0" fontId="28" fillId="0" borderId="0" xfId="0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left" vertical="center" indent="5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13" fillId="0" borderId="0" xfId="0" applyFont="1" applyFill="1" applyBorder="1" applyAlignment="1">
      <alignment vertical="center" wrapText="1" readingOrder="1"/>
    </xf>
    <xf numFmtId="0" fontId="28" fillId="0" borderId="0" xfId="0" applyFont="1" applyFill="1" applyBorder="1" applyAlignment="1">
      <alignment horizontal="left" vertical="center" wrapText="1" indent="5" readingOrder="1"/>
    </xf>
    <xf numFmtId="0" fontId="31" fillId="0" borderId="0" xfId="0" applyFont="1" applyBorder="1"/>
    <xf numFmtId="0" fontId="32" fillId="0" borderId="0" xfId="0" applyFont="1"/>
    <xf numFmtId="0" fontId="32" fillId="0" borderId="0" xfId="0" applyFont="1" applyFill="1"/>
    <xf numFmtId="0" fontId="32" fillId="0" borderId="3" xfId="0" applyFont="1" applyFill="1" applyBorder="1"/>
    <xf numFmtId="0" fontId="34" fillId="0" borderId="5" xfId="0" applyFont="1" applyFill="1" applyBorder="1" applyAlignment="1">
      <alignment horizontal="center" vertical="center" wrapText="1" readingOrder="1"/>
    </xf>
    <xf numFmtId="0" fontId="34" fillId="0" borderId="11" xfId="0" applyFont="1" applyFill="1" applyBorder="1" applyAlignment="1">
      <alignment horizontal="center" vertical="center" wrapText="1" readingOrder="1"/>
    </xf>
    <xf numFmtId="0" fontId="34" fillId="0" borderId="6" xfId="0" applyFont="1" applyFill="1" applyBorder="1" applyAlignment="1">
      <alignment horizontal="center" vertical="center" wrapText="1" readingOrder="1"/>
    </xf>
    <xf numFmtId="0" fontId="34" fillId="0" borderId="12" xfId="0" applyFont="1" applyFill="1" applyBorder="1" applyAlignment="1">
      <alignment horizontal="center" vertical="center" wrapText="1" readingOrder="1"/>
    </xf>
    <xf numFmtId="0" fontId="35" fillId="0" borderId="0" xfId="0" applyFont="1" applyFill="1"/>
    <xf numFmtId="0" fontId="34" fillId="0" borderId="0" xfId="0" applyFont="1" applyFill="1" applyBorder="1" applyAlignment="1">
      <alignment horizontal="center" vertical="center" wrapText="1" readingOrder="1"/>
    </xf>
    <xf numFmtId="0" fontId="34" fillId="0" borderId="1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 readingOrder="1"/>
    </xf>
    <xf numFmtId="0" fontId="34" fillId="0" borderId="11" xfId="0" applyFont="1" applyBorder="1" applyAlignment="1">
      <alignment horizontal="center" vertical="center" wrapText="1" readingOrder="1"/>
    </xf>
    <xf numFmtId="0" fontId="34" fillId="0" borderId="6" xfId="0" applyFont="1" applyBorder="1" applyAlignment="1">
      <alignment horizontal="center" vertical="center" wrapText="1" readingOrder="1"/>
    </xf>
    <xf numFmtId="0" fontId="34" fillId="0" borderId="12" xfId="0" applyFont="1" applyBorder="1" applyAlignment="1">
      <alignment horizontal="center" vertical="center" wrapText="1" readingOrder="1"/>
    </xf>
    <xf numFmtId="0" fontId="34" fillId="0" borderId="9" xfId="0" applyFont="1" applyBorder="1" applyAlignment="1">
      <alignment horizontal="center" vertical="center" wrapText="1" readingOrder="1"/>
    </xf>
    <xf numFmtId="0" fontId="35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 readingOrder="1"/>
    </xf>
    <xf numFmtId="0" fontId="39" fillId="0" borderId="10" xfId="0" applyFont="1" applyBorder="1" applyAlignment="1">
      <alignment horizontal="center" vertical="center" wrapText="1" readingOrder="1"/>
    </xf>
    <xf numFmtId="0" fontId="37" fillId="0" borderId="12" xfId="0" applyFont="1" applyBorder="1" applyAlignment="1">
      <alignment horizontal="center" vertical="center" wrapText="1" readingOrder="1"/>
    </xf>
    <xf numFmtId="0" fontId="39" fillId="0" borderId="12" xfId="0" applyFont="1" applyBorder="1" applyAlignment="1">
      <alignment horizontal="center" vertical="center" wrapText="1" readingOrder="1"/>
    </xf>
    <xf numFmtId="0" fontId="42" fillId="0" borderId="12" xfId="0" applyFont="1" applyBorder="1" applyAlignment="1">
      <alignment horizontal="center" vertical="center" wrapText="1" readingOrder="1"/>
    </xf>
    <xf numFmtId="0" fontId="42" fillId="0" borderId="15" xfId="0" applyFont="1" applyBorder="1" applyAlignment="1">
      <alignment horizontal="center" vertical="center" wrapText="1" readingOrder="1"/>
    </xf>
    <xf numFmtId="0" fontId="39" fillId="0" borderId="15" xfId="0" applyFont="1" applyBorder="1" applyAlignment="1">
      <alignment horizontal="center" vertical="center" wrapText="1" readingOrder="1"/>
    </xf>
    <xf numFmtId="0" fontId="37" fillId="0" borderId="7" xfId="0" applyFont="1" applyBorder="1" applyAlignment="1">
      <alignment horizontal="center" vertical="center" wrapText="1" readingOrder="1"/>
    </xf>
    <xf numFmtId="0" fontId="37" fillId="0" borderId="8" xfId="0" applyFont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37" fillId="0" borderId="1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28" fillId="0" borderId="0" xfId="0" applyFont="1" applyAlignment="1">
      <alignment vertical="center" wrapText="1" readingOrder="1"/>
    </xf>
    <xf numFmtId="0" fontId="17" fillId="0" borderId="0" xfId="0" applyFont="1" applyAlignment="1">
      <alignment horizontal="left" vertical="center" readingOrder="1"/>
    </xf>
    <xf numFmtId="0" fontId="47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48" fillId="0" borderId="0" xfId="0" applyFont="1" applyAlignment="1">
      <alignment vertical="center"/>
    </xf>
    <xf numFmtId="0" fontId="37" fillId="0" borderId="15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37" fillId="0" borderId="6" xfId="0" applyFont="1" applyBorder="1" applyAlignment="1">
      <alignment horizontal="center" vertical="center" wrapText="1" readingOrder="1"/>
    </xf>
    <xf numFmtId="0" fontId="39" fillId="0" borderId="4" xfId="0" applyFont="1" applyBorder="1" applyAlignment="1">
      <alignment horizontal="center" vertical="center" wrapText="1" readingOrder="1"/>
    </xf>
    <xf numFmtId="0" fontId="37" fillId="0" borderId="13" xfId="0" applyFont="1" applyBorder="1" applyAlignment="1">
      <alignment horizontal="center" vertical="center" wrapText="1" readingOrder="1"/>
    </xf>
    <xf numFmtId="0" fontId="37" fillId="0" borderId="16" xfId="0" applyFont="1" applyBorder="1" applyAlignment="1">
      <alignment horizontal="center" vertical="center" wrapText="1" readingOrder="1"/>
    </xf>
    <xf numFmtId="0" fontId="37" fillId="0" borderId="4" xfId="0" applyFont="1" applyBorder="1" applyAlignment="1">
      <alignment horizontal="center" vertical="center" wrapText="1" readingOrder="1"/>
    </xf>
    <xf numFmtId="0" fontId="37" fillId="0" borderId="9" xfId="0" applyFont="1" applyBorder="1" applyAlignment="1">
      <alignment horizontal="center" vertical="center" wrapText="1" readingOrder="1"/>
    </xf>
    <xf numFmtId="0" fontId="37" fillId="0" borderId="17" xfId="0" applyFont="1" applyBorder="1" applyAlignment="1">
      <alignment horizontal="center" vertical="center" wrapText="1" readingOrder="1"/>
    </xf>
    <xf numFmtId="0" fontId="39" fillId="0" borderId="18" xfId="0" applyFont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5" borderId="18" xfId="0" applyFont="1" applyFill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42" fillId="0" borderId="21" xfId="0" applyFont="1" applyBorder="1" applyAlignment="1">
      <alignment horizontal="center" vertical="center" wrapText="1" readingOrder="1"/>
    </xf>
    <xf numFmtId="0" fontId="34" fillId="0" borderId="22" xfId="0" applyFont="1" applyBorder="1" applyAlignment="1">
      <alignment horizontal="center" vertical="center" wrapText="1" readingOrder="1"/>
    </xf>
    <xf numFmtId="0" fontId="34" fillId="0" borderId="23" xfId="0" applyFont="1" applyBorder="1" applyAlignment="1">
      <alignment horizontal="center" vertical="center" wrapText="1" readingOrder="1"/>
    </xf>
    <xf numFmtId="0" fontId="32" fillId="0" borderId="22" xfId="0" applyFont="1" applyBorder="1"/>
    <xf numFmtId="0" fontId="32" fillId="0" borderId="0" xfId="0" applyFont="1" applyBorder="1"/>
    <xf numFmtId="0" fontId="32" fillId="0" borderId="24" xfId="0" applyFont="1" applyBorder="1"/>
    <xf numFmtId="0" fontId="42" fillId="0" borderId="25" xfId="0" applyFont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center" vertical="center" wrapText="1" readingOrder="1"/>
    </xf>
    <xf numFmtId="0" fontId="34" fillId="0" borderId="27" xfId="0" applyFont="1" applyBorder="1" applyAlignment="1">
      <alignment horizontal="center" vertical="center" wrapText="1" readingOrder="1"/>
    </xf>
    <xf numFmtId="0" fontId="37" fillId="0" borderId="28" xfId="0" applyFont="1" applyBorder="1" applyAlignment="1">
      <alignment horizontal="center" vertical="center" wrapText="1" readingOrder="1"/>
    </xf>
    <xf numFmtId="0" fontId="37" fillId="0" borderId="21" xfId="0" applyFont="1" applyBorder="1" applyAlignment="1">
      <alignment horizontal="center" vertical="center" wrapText="1" readingOrder="1"/>
    </xf>
    <xf numFmtId="0" fontId="35" fillId="0" borderId="22" xfId="0" applyFont="1" applyBorder="1"/>
    <xf numFmtId="0" fontId="35" fillId="0" borderId="0" xfId="0" applyFont="1" applyBorder="1"/>
    <xf numFmtId="0" fontId="35" fillId="0" borderId="24" xfId="0" applyFont="1" applyBorder="1"/>
    <xf numFmtId="0" fontId="37" fillId="0" borderId="29" xfId="0" applyFont="1" applyBorder="1" applyAlignment="1">
      <alignment horizontal="center" vertical="center" wrapText="1" readingOrder="1"/>
    </xf>
    <xf numFmtId="0" fontId="46" fillId="0" borderId="30" xfId="0" applyFont="1" applyBorder="1" applyAlignment="1">
      <alignment horizontal="center" vertical="center" wrapText="1" readingOrder="1"/>
    </xf>
    <xf numFmtId="0" fontId="37" fillId="0" borderId="27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4" fillId="0" borderId="34" xfId="0" applyFont="1" applyBorder="1" applyAlignment="1">
      <alignment horizontal="center" vertical="center" wrapText="1" readingOrder="1"/>
    </xf>
    <xf numFmtId="0" fontId="34" fillId="0" borderId="35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9" fillId="4" borderId="9" xfId="0" applyFont="1" applyFill="1" applyBorder="1" applyAlignment="1">
      <alignment horizontal="center" vertical="center" wrapText="1" readingOrder="1"/>
    </xf>
    <xf numFmtId="0" fontId="14" fillId="0" borderId="38" xfId="0" applyFont="1" applyBorder="1" applyAlignment="1">
      <alignment horizontal="center" vertical="center" wrapText="1" readingOrder="1"/>
    </xf>
    <xf numFmtId="0" fontId="14" fillId="0" borderId="39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center" vertical="center" wrapText="1" readingOrder="1"/>
    </xf>
    <xf numFmtId="0" fontId="14" fillId="0" borderId="41" xfId="0" applyFont="1" applyBorder="1" applyAlignment="1">
      <alignment horizontal="center" vertical="center" wrapText="1" readingOrder="1"/>
    </xf>
    <xf numFmtId="0" fontId="14" fillId="0" borderId="42" xfId="0" applyFont="1" applyBorder="1" applyAlignment="1">
      <alignment horizontal="center" vertical="center" wrapText="1" readingOrder="1"/>
    </xf>
    <xf numFmtId="0" fontId="14" fillId="0" borderId="43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 readingOrder="1"/>
    </xf>
    <xf numFmtId="0" fontId="51" fillId="0" borderId="12" xfId="0" applyFont="1" applyBorder="1" applyAlignment="1">
      <alignment horizontal="center" vertical="center" wrapText="1" readingOrder="1"/>
    </xf>
    <xf numFmtId="0" fontId="51" fillId="0" borderId="9" xfId="0" applyFont="1" applyBorder="1" applyAlignment="1">
      <alignment horizontal="center" vertical="center" wrapText="1" readingOrder="1"/>
    </xf>
    <xf numFmtId="0" fontId="52" fillId="0" borderId="0" xfId="0" applyFont="1"/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3" fillId="0" borderId="0" xfId="0" applyFont="1"/>
    <xf numFmtId="0" fontId="54" fillId="0" borderId="47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5" fillId="0" borderId="50" xfId="0" quotePrefix="1" applyFont="1" applyBorder="1"/>
    <xf numFmtId="0" fontId="55" fillId="0" borderId="13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6" fillId="0" borderId="51" xfId="0" applyFont="1" applyBorder="1" applyAlignment="1">
      <alignment horizontal="center" vertical="center" wrapText="1" readingOrder="1"/>
    </xf>
    <xf numFmtId="0" fontId="57" fillId="0" borderId="52" xfId="0" applyFont="1" applyBorder="1" applyAlignment="1">
      <alignment horizontal="center" vertical="center" wrapText="1"/>
    </xf>
    <xf numFmtId="0" fontId="57" fillId="0" borderId="53" xfId="0" applyFont="1" applyBorder="1" applyAlignment="1">
      <alignment horizontal="center" vertical="center" wrapText="1"/>
    </xf>
    <xf numFmtId="0" fontId="57" fillId="0" borderId="54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 readingOrder="1"/>
    </xf>
    <xf numFmtId="0" fontId="57" fillId="0" borderId="56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 readingOrder="1"/>
    </xf>
    <xf numFmtId="0" fontId="57" fillId="0" borderId="59" xfId="0" applyFont="1" applyBorder="1" applyAlignment="1">
      <alignment horizontal="center" vertical="center" wrapText="1"/>
    </xf>
    <xf numFmtId="0" fontId="56" fillId="0" borderId="60" xfId="0" applyFont="1" applyBorder="1" applyAlignment="1">
      <alignment horizontal="center" vertical="center" wrapText="1" readingOrder="1"/>
    </xf>
    <xf numFmtId="0" fontId="57" fillId="0" borderId="61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 readingOrder="1"/>
    </xf>
    <xf numFmtId="0" fontId="56" fillId="0" borderId="64" xfId="0" applyFont="1" applyBorder="1" applyAlignment="1">
      <alignment horizontal="center" vertical="center" wrapText="1" readingOrder="1"/>
    </xf>
    <xf numFmtId="0" fontId="57" fillId="0" borderId="65" xfId="0" applyFont="1" applyBorder="1" applyAlignment="1">
      <alignment horizontal="center" vertical="center" wrapText="1"/>
    </xf>
    <xf numFmtId="0" fontId="57" fillId="0" borderId="66" xfId="0" applyFont="1" applyBorder="1" applyAlignment="1">
      <alignment horizontal="center" vertical="center" wrapText="1"/>
    </xf>
    <xf numFmtId="0" fontId="54" fillId="0" borderId="65" xfId="0" applyFont="1" applyBorder="1" applyAlignment="1">
      <alignment horizontal="center" vertical="center" wrapText="1"/>
    </xf>
    <xf numFmtId="0" fontId="54" fillId="0" borderId="66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 readingOrder="1"/>
    </xf>
    <xf numFmtId="0" fontId="56" fillId="0" borderId="67" xfId="0" applyFont="1" applyBorder="1" applyAlignment="1">
      <alignment horizontal="center" vertical="center" wrapText="1" readingOrder="1"/>
    </xf>
    <xf numFmtId="0" fontId="54" fillId="0" borderId="53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55" fillId="0" borderId="2" xfId="0" applyFont="1" applyBorder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4" fillId="0" borderId="54" xfId="0" applyFont="1" applyBorder="1" applyAlignment="1">
      <alignment horizontal="center" vertical="center" wrapText="1"/>
    </xf>
    <xf numFmtId="0" fontId="54" fillId="0" borderId="56" xfId="0" applyFont="1" applyBorder="1" applyAlignment="1">
      <alignment horizontal="center" vertical="center" wrapText="1"/>
    </xf>
    <xf numFmtId="0" fontId="54" fillId="0" borderId="57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 vertical="center" wrapText="1"/>
    </xf>
    <xf numFmtId="0" fontId="54" fillId="0" borderId="62" xfId="0" applyFont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0" fontId="56" fillId="0" borderId="64" xfId="0" applyFont="1" applyBorder="1" applyAlignment="1">
      <alignment vertical="center" wrapText="1" readingOrder="1"/>
    </xf>
    <xf numFmtId="0" fontId="55" fillId="0" borderId="50" xfId="0" applyFont="1" applyBorder="1" applyAlignment="1">
      <alignment vertical="center"/>
    </xf>
    <xf numFmtId="0" fontId="55" fillId="0" borderId="5" xfId="0" applyFont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7" fillId="0" borderId="0" xfId="0" applyFont="1"/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4" fillId="0" borderId="31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0" fontId="4" fillId="0" borderId="14" xfId="0" applyFont="1" applyBorder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3" fillId="0" borderId="0" xfId="0" applyFont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26" fillId="0" borderId="37" xfId="0" applyFont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readingOrder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990033"/>
      <color rgb="FFFFE699"/>
      <color rgb="FF660033"/>
      <color rgb="FFFF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0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6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0" Type="http://schemas.openxmlformats.org/officeDocument/2006/relationships/image" Target="../media/image24.svg"/><Relationship Id="rId4" Type="http://schemas.openxmlformats.org/officeDocument/2006/relationships/image" Target="../media/image13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25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5.png"/><Relationship Id="rId5" Type="http://schemas.openxmlformats.org/officeDocument/2006/relationships/image" Target="../media/image16.png"/><Relationship Id="rId10" Type="http://schemas.openxmlformats.org/officeDocument/2006/relationships/image" Target="../media/image24.svg"/><Relationship Id="rId4" Type="http://schemas.openxmlformats.org/officeDocument/2006/relationships/image" Target="../media/image13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6.png"/><Relationship Id="rId5" Type="http://schemas.openxmlformats.org/officeDocument/2006/relationships/image" Target="../media/image15.png"/><Relationship Id="rId15" Type="http://schemas.openxmlformats.org/officeDocument/2006/relationships/image" Target="../media/image20.png"/><Relationship Id="rId10" Type="http://schemas.openxmlformats.org/officeDocument/2006/relationships/image" Target="../media/image13.png"/><Relationship Id="rId4" Type="http://schemas.openxmlformats.org/officeDocument/2006/relationships/image" Target="../media/image18.png"/><Relationship Id="rId9" Type="http://schemas.openxmlformats.org/officeDocument/2006/relationships/image" Target="../media/image6.png"/><Relationship Id="rId1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6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2.png"/><Relationship Id="rId5" Type="http://schemas.openxmlformats.org/officeDocument/2006/relationships/image" Target="../media/image5.png"/><Relationship Id="rId10" Type="http://schemas.openxmlformats.org/officeDocument/2006/relationships/image" Target="../media/image21.png"/><Relationship Id="rId4" Type="http://schemas.openxmlformats.org/officeDocument/2006/relationships/image" Target="../media/image4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4.png"/><Relationship Id="rId3" Type="http://schemas.openxmlformats.org/officeDocument/2006/relationships/image" Target="../media/image16.png"/><Relationship Id="rId7" Type="http://schemas.openxmlformats.org/officeDocument/2006/relationships/image" Target="../media/image21.png"/><Relationship Id="rId12" Type="http://schemas.openxmlformats.org/officeDocument/2006/relationships/image" Target="../media/image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5.png"/><Relationship Id="rId5" Type="http://schemas.openxmlformats.org/officeDocument/2006/relationships/image" Target="../media/image8.jpeg"/><Relationship Id="rId10" Type="http://schemas.openxmlformats.org/officeDocument/2006/relationships/image" Target="../media/image24.svg"/><Relationship Id="rId4" Type="http://schemas.openxmlformats.org/officeDocument/2006/relationships/image" Target="../media/image7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5.png"/><Relationship Id="rId3" Type="http://schemas.openxmlformats.org/officeDocument/2006/relationships/image" Target="../media/image12.png"/><Relationship Id="rId7" Type="http://schemas.openxmlformats.org/officeDocument/2006/relationships/image" Target="../media/image21.png"/><Relationship Id="rId12" Type="http://schemas.openxmlformats.org/officeDocument/2006/relationships/image" Target="../media/image5.png"/><Relationship Id="rId17" Type="http://schemas.openxmlformats.org/officeDocument/2006/relationships/image" Target="../media/image24.svg"/><Relationship Id="rId2" Type="http://schemas.openxmlformats.org/officeDocument/2006/relationships/image" Target="../media/image8.jpeg"/><Relationship Id="rId16" Type="http://schemas.openxmlformats.org/officeDocument/2006/relationships/image" Target="../media/image23.pn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11" Type="http://schemas.openxmlformats.org/officeDocument/2006/relationships/image" Target="../media/image29.jpeg"/><Relationship Id="rId5" Type="http://schemas.openxmlformats.org/officeDocument/2006/relationships/image" Target="../media/image16.png"/><Relationship Id="rId15" Type="http://schemas.openxmlformats.org/officeDocument/2006/relationships/image" Target="../media/image26.png"/><Relationship Id="rId10" Type="http://schemas.openxmlformats.org/officeDocument/2006/relationships/image" Target="../media/image28.svg"/><Relationship Id="rId4" Type="http://schemas.openxmlformats.org/officeDocument/2006/relationships/image" Target="../media/image13.png"/><Relationship Id="rId9" Type="http://schemas.openxmlformats.org/officeDocument/2006/relationships/image" Target="../media/image27.png"/><Relationship Id="rId1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155731</xdr:rowOff>
    </xdr:from>
    <xdr:to>
      <xdr:col>6</xdr:col>
      <xdr:colOff>551620</xdr:colOff>
      <xdr:row>38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60D66F33-FDC2-4486-90E1-1C9451D47722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BC3ADD5C-CBEB-4090-B113-9189DC431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19050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957EC108-3FA5-45D4-B96E-531294B90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105" y="19050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7D2E05CF-CC2B-2E4E-997D-C9BA7D8CD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263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26357166-E866-8849-B36D-A881DA96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976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35FD98B4-557A-4FDC-B012-E7B801645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E930CB48-F2AC-4114-A005-B74643FF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5FE89568-846E-4275-8878-0F092E0951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B343FE2-FFF0-46A9-ABA8-73CDD1AE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8571962E-FEFC-48BF-8E6A-A06DA6B14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FCE1E37A-AF44-4438-84AA-4A669616C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45E3917B-D84E-48DB-A7A6-9F512B6290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32">
          <a:extLst>
            <a:ext uri="{FF2B5EF4-FFF2-40B4-BE49-F238E27FC236}">
              <a16:creationId xmlns:a16="http://schemas.microsoft.com/office/drawing/2014/main" id="{30C5ED1C-CA7C-43D2-AD71-B6775119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AA9211FC-9C45-4C46-AE2F-0D99565196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28D645BC-DAE0-40E1-AC3A-8875925D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373E3AE8-D55D-4FFA-89B4-5EB8676D7E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6537CAFE-BFDC-4EF9-AE7F-C1388B8CB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5F6234AB-F677-4ED2-A96E-6BDBD94D6B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B8346CDE-24AD-4424-B507-E44337018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F69C2BCB-EA36-49CE-BEE5-260FB6E35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DF0AB0FD-0D37-403A-8427-2E187EE5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BD146406-1CCB-4D6E-AA95-2AC927DF8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90FF3D42-DB06-4D29-9703-7F346989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C9214263-B55D-4C75-8541-8F43119427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160381C4-189F-4B6F-BB44-7461107FE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F0213A3-A2CD-46D9-BC69-06E7E054C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02D273E5-2D6A-4982-BCD5-62E777FB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93C400E7-ADB4-41E4-AF6B-1A22EC460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DA78AE3E-7832-42F1-95B6-E087E59A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D639C1D3-C564-4125-9D70-CD9F23EEB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EF3AC2D3-0FE1-43CE-BD7C-5CB9014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23C4AE3-6A40-4DED-8114-0960666E96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EB5BAE0C-81F4-4EED-AC00-C3C7CA8B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948DAEBD-F999-4A04-98D3-DD2B3BFF2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7AE5C4A4-D72F-471C-B295-E3B39ABB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8E7DD737-13EF-4D58-BEE2-3FB24EE66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998616A5-2FBF-4262-8192-D29711B3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D93E1D-4021-4532-A6B3-62FE00BEE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3E8AA844-FEF8-4918-AFC4-71CE31A4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7D0256B-1C3E-40DB-AC4E-BD32085B7B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731991B-D2D1-438F-B3BB-F0B7EAA7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403D3910-68C2-4854-9D93-F095011056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9AD3CC37-90F5-4920-886A-5E98B66B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29B4813D-29A0-4E47-A09B-258FA6C635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BB0A4ED7-C3C3-4A26-9292-862FBD78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7FA95E72-93F4-47EB-9472-E84EE8217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70">
          <a:extLst>
            <a:ext uri="{FF2B5EF4-FFF2-40B4-BE49-F238E27FC236}">
              <a16:creationId xmlns:a16="http://schemas.microsoft.com/office/drawing/2014/main" id="{C5098148-E2B6-450B-AAB1-F83371BCF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308C3654-93FB-4258-A58E-725766FCAB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72">
          <a:extLst>
            <a:ext uri="{FF2B5EF4-FFF2-40B4-BE49-F238E27FC236}">
              <a16:creationId xmlns:a16="http://schemas.microsoft.com/office/drawing/2014/main" id="{3FE5C26C-77B7-4EA0-8D75-2D4B9B6C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F4768645-E585-4E4E-B5F9-66D8FBF9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74">
          <a:extLst>
            <a:ext uri="{FF2B5EF4-FFF2-40B4-BE49-F238E27FC236}">
              <a16:creationId xmlns:a16="http://schemas.microsoft.com/office/drawing/2014/main" id="{88EF6A8A-54C9-4EED-9D5F-EE50ADAB8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8D6BC22B-C788-4704-B6A9-5E114138C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76">
          <a:extLst>
            <a:ext uri="{FF2B5EF4-FFF2-40B4-BE49-F238E27FC236}">
              <a16:creationId xmlns:a16="http://schemas.microsoft.com/office/drawing/2014/main" id="{6F3D25B6-895C-4A02-BC4C-C1D755C9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C7693792-0AEC-4021-A760-27F79AE49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78">
          <a:extLst>
            <a:ext uri="{FF2B5EF4-FFF2-40B4-BE49-F238E27FC236}">
              <a16:creationId xmlns:a16="http://schemas.microsoft.com/office/drawing/2014/main" id="{D8F08B7A-8466-469D-A790-DAD3D9B1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BAD17C12-8342-4E27-B89F-102699DDB8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80">
          <a:extLst>
            <a:ext uri="{FF2B5EF4-FFF2-40B4-BE49-F238E27FC236}">
              <a16:creationId xmlns:a16="http://schemas.microsoft.com/office/drawing/2014/main" id="{09A72C65-AE3E-45F1-89B7-E03C19159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5236ED75-3178-413A-9C44-77E8C93E2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3" name="Image 82">
          <a:extLst>
            <a:ext uri="{FF2B5EF4-FFF2-40B4-BE49-F238E27FC236}">
              <a16:creationId xmlns:a16="http://schemas.microsoft.com/office/drawing/2014/main" id="{0A26042A-5426-4E3E-B71D-207D68F8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5656D8D5-580A-41E0-86D2-8D603AA3A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188C54ED-93C5-4917-A6EB-D7B6F0A8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07D28C0D-8E81-419A-BA55-CE3792A43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C281DD43-7974-48EE-A188-A5A74B6E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2A9891D-8D6A-445A-87FA-00A70BFA33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C992E053-5A66-4934-A51A-CB5732A0A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66279C98-CF53-472D-94AD-FA4908C564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647D4D91-72A9-43D7-AF2B-5BCF6D3E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76E1B11-E9B0-406B-A67B-113464856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682B2DA-2B87-4153-8E96-CFBE8658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347B5512-9ECA-4350-83B8-CD70C5D41B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5BA0980E-991A-4165-82B8-AD23FBFF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C0FE9232-C032-436C-9997-7172E8CF6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4D5101EF-2400-4894-99AE-AA5058D55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5E94F168-9382-46AD-89F7-D7B7989597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33864FAE-2728-4AC7-8D72-BAF977FB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AB17DB0-DDFC-4F57-ACA3-F71E77288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30FBBB7-25E3-4832-9556-6033FBE8E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F38A800F-387D-479D-90D4-BF6F8BFF6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C2055A45-F387-4FB2-9469-20775DFC5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56AFAB30-40FD-4282-AB42-A67AE079D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2B96CCA3-0BF8-4650-8D93-36CBCE3C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EA628E0B-2D86-47C3-94D4-56B4141318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D6A983DE-53E1-4A18-A36C-8DBFB1FD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1125A235-A9B3-4C9A-A0A7-4C8AF83127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DAA6704D-EF9C-42A6-B9AD-6B95A7B5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BA2CBA9D-6233-43A8-80EE-E1112A2CE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D9111B2D-2D10-4DEF-82DC-A7868FC6E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B6634B82-59FD-43AE-A67A-B9A50EA1DB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BDB79D62-D4C1-43F6-BF68-7C6DDE906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7FF4CCF1-F035-4A7B-A349-FAD1CCF5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6775CC3B-546F-4A01-9086-9E78C33923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3F57D359-E701-44A2-82CA-3A09287D6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910B4C64-EA52-45A1-BA56-E66B7912C1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204D3FEC-792D-41FF-A8CB-F296CB780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80680338-7DFF-4936-898A-6ABC225E14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2E5CA62-C5D0-409C-BC77-D998BFBB9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DAF79DA9-BF82-4C83-A4CF-6CBC4F0EB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D104992-1C06-41EC-9133-0F08068F3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F769DF18-C6DB-4533-9E4E-3A2F097C71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565B5B90-E2AC-4381-B658-226B429FEC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D2DBD46-72A5-4532-845E-3340BDBDAB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E24D799-86E6-40E3-8761-87145D794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82575A4-9B6F-4884-AE72-3EE60EF24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EC3E9404-B724-4551-981C-89F95A48D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A1038CB7-3F63-4518-ACFE-16B103111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776FAA9A-CD2F-4263-AA41-57B59D1C6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1EEDB834-8600-4EF3-A1A3-9792B75E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315E52E2-F1FB-4069-833C-97900F043A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0424E11C-3C0E-47E1-9A0E-0F12D3F8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336F2D22-091F-42FB-892B-FAD1043225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078D8E77-F32E-4853-88CF-CAFC9171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6266542D-11E4-4A6B-BD56-8F63F2290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F7854D13-4FDD-4CF1-B8DC-354255506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9505A9D-8012-46D2-B170-6912F4636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994D85B3-900E-4116-9536-A28777206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7BD371D5-7096-41F1-BC1E-FCFEA8890C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0BD9456C-90E6-4AEE-B675-16DEA697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F97115E4-16DC-4FF0-9AF3-09E5C0C7F7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CA7C5BF5-E472-4E24-9A5F-367DC778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FB36B1B0-B7D4-4EA5-91B3-F104FB5662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A9E9CDC4-BF3C-4800-AD26-1B51434A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7D50F2F0-B545-4D73-A57B-76A9E6E66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10DDDD39-EB3F-4B8F-9D83-D4BE2CB00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84C24886-A54E-47DA-AA14-233C8AB77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B6A6EFDD-2779-4ED8-A843-840FB41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90ACEE4E-4639-4755-B088-51AF12EC0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03BD68DE-0A0F-4009-9F91-668EC403E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DCA63768-0913-4FC2-ACEF-DD8D6403A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F1B84A41-09AE-4E14-9502-23E37BD9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D9B724B-8E99-434E-800C-A22763D24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8927383E-0AB0-464C-9993-55D30C24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25462C4A-0D0A-4A2B-8250-6B6E26F6C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8596324A-28D6-4E21-8403-952C91B5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589BCE96-A9C9-4E7E-9D82-4AA6E6957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B4ACAAC4-EAF2-4A1D-8B38-B8C34B9D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9C2BF3B7-526A-4F15-B230-6810F10E0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573E92B1-ECD4-4DE7-8142-A9AF9C36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887ED4C3-B0CF-433C-8897-6592DD10BC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4" name="Image 163">
          <a:extLst>
            <a:ext uri="{FF2B5EF4-FFF2-40B4-BE49-F238E27FC236}">
              <a16:creationId xmlns:a16="http://schemas.microsoft.com/office/drawing/2014/main" id="{223CAB4C-9779-4EB6-9958-32425A2E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98208A2-467F-4FC5-9F4C-2E8BA53E4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6" name="Image 165">
          <a:extLst>
            <a:ext uri="{FF2B5EF4-FFF2-40B4-BE49-F238E27FC236}">
              <a16:creationId xmlns:a16="http://schemas.microsoft.com/office/drawing/2014/main" id="{3CAD2D1A-940D-4A80-B2FA-0295AD52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0548F8CA-36CD-4A90-A6A1-B422D8AABB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8" name="Image 167">
          <a:extLst>
            <a:ext uri="{FF2B5EF4-FFF2-40B4-BE49-F238E27FC236}">
              <a16:creationId xmlns:a16="http://schemas.microsoft.com/office/drawing/2014/main" id="{4134D02E-95A6-43B3-A9B8-967FBC8C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EEF01098-C4AA-4B0B-B594-4FD611A53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146FB418-75F2-44CC-8384-BF657370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B874A7B-8BE0-4658-AA20-0B70C3D44F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72F3892-1D70-40C1-BD7F-C217DA1BC9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D883C91E-74B2-4254-A1DB-C1402CDA98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C1623E02-C0FB-40EE-B88D-C38EE9351B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52D23443-87FD-417C-8C92-027B5122F8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7146C4D8-B023-4B0F-A9CB-7601DF03D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3C3D4E10-1FF6-4E42-8DA4-846939A9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61539504-44D5-401F-8CFD-3539DFC75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ED30193A-E1DD-4C0F-8B25-8DD793B9C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2E19CD1D-157B-43C0-8E8E-3143BBE6F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C1A2FE61-679A-4C23-9E6F-DD3CBCD123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D2FB41AF-C2F7-4FA6-BECE-EC0E0903D1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05651394-AD07-42BA-BE1A-BA5EDC9A42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5795E7B9-5B2C-4521-9167-6FD2613FDE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E6AAE830-ED6C-4ED9-B498-452CA1188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09D11342-7B8D-4613-B81E-9150594B68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FF818975-2FCE-4341-9ACC-928963AC74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05DA26F6-358D-41B1-A98B-517652FA8C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536E8AD9-2AB2-4C2D-BF37-143D77954A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AC2AA776-96FE-4A8D-BF60-17158D538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2B367C84-7631-4ACC-BA61-7BE26167CC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9518239A-E33F-4839-BA78-711FE90730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7C13231C-5723-435A-A836-23F6FC717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9675074F-CB59-4ADB-845C-FF263CF6D3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5340B52F-990A-4204-9219-E7FE3A5A0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C6022B0E-E2BC-4CCA-9A50-2D7B893BBB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0724C226-8462-415B-A140-708129A47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3A521493-31E5-4EAF-BDE9-F0F496724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5A1B8ABB-4653-4792-93C1-3ED5845B44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CC8AF7BE-B89B-46F4-A6EE-00937FC230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037CCFBE-5092-428D-BB11-1E4E3628B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ED0EB004-F6DC-46C1-97F1-FD0594F58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D43FE5B3-A28A-4EDC-AF5B-42E785625F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F699FB51-4A29-48DC-AA42-40F273A2A8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B54FF2B3-8F1E-4501-8B99-69A68CE4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539AE733-7FF1-4C01-A027-59A3A18A1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0BAE7BDE-E977-434F-AA9E-F248711CA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B449D130-6D61-4DBB-A07F-7E071D100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912F567A-211E-4691-9CCC-FAA16E2CB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93942EA0-81AA-46C2-9E14-67CEF0C9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E34ABDC4-4233-406E-A183-145F1099A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C1C8B34F-A5D7-4709-9234-D481928C1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3A8EC898-38EC-4547-AB36-DCF9BB488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214E94E-7587-4A0E-AC6D-F0103EB4D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9C7E8F31-709C-41E9-AA3C-D52633E0A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67E472C8-073B-4AD0-9A7D-E44D98C69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431DF7D4-5582-4E44-ACD7-F60D468E75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762E2B2C-FA3A-406E-8D05-1ACBE74DF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33C41DC2-513F-41F7-8AF0-D75BD424C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276FA7D8-3827-4629-8162-24CAEA4752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E891ACE1-1E13-4F16-B464-B7644BE426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820273AE-5349-4906-A380-ABD8A8F57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E4A81C65-3DAD-44B8-B71E-CE3BEE290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E9E49794-C011-45A7-B567-DD6CB82C6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1" name="Picture 4">
          <a:extLst>
            <a:ext uri="{FF2B5EF4-FFF2-40B4-BE49-F238E27FC236}">
              <a16:creationId xmlns:a16="http://schemas.microsoft.com/office/drawing/2014/main" id="{5BCEB716-D352-4457-AACD-3B942CEA5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B9507000-B3D5-4C21-AA40-F83DB304F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EB83B06F-167C-4397-8183-D09018B5C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747F152C-E145-401D-A6A3-E6DED83DAC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36E1BC3A-CB1A-4EE5-8274-3691DE2D43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AD5E945C-2C02-4EE7-B25E-A435EA7803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38BFBE37-CD59-4D2D-9E2B-A211D2ADE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C27425FC-074D-4D8D-9E9E-16F905AAF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3AFADED0-F94A-4819-8246-EFB2E8C19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7B1D2FDF-9C8B-43BD-B471-FEC0A74F57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7C00F466-75B7-4A29-9CEE-01C87E0705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DCC0D04A-AEDB-4C23-AFC9-8572B50F5A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7020DF5B-43A8-483B-8EE3-0A51EF2794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D69EB304-782C-45CD-AA4C-0224A5A7F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290C7E5A-9EA3-40A9-8343-AA80CFBDA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3BBC58B1-117D-41EA-82AF-16E63F742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01AF1122-D202-4F5A-9180-1B9DE95944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12C90781-AED0-433D-9D69-4FFD18805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0E028D45-7A04-4728-9E29-1819871CB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EF48F303-03DA-4F84-B9D2-84165436B6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DAAF3E8D-2026-4761-9102-E725E5B39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DAF5A322-9587-47E2-B539-80CBAC8B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45BA6996-DA60-4599-ACA5-4280047DB8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553EF921-757D-4E9B-83B3-C75EA89EB2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597C7E8A-FB8C-4B8D-9610-06748B53C5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1B60E4D-86CB-4007-BA26-33F9240CAB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D5622487-38E4-421D-BC5D-826ABDE14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B71919B6-7E75-43F2-BC3D-10022B4389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76493746-AC60-4F3D-9582-81B5EDCC2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BC5997F4-EAED-46D9-99BC-6CE7152460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0C71590C-E19C-4382-9742-62850F762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E2E16272-F429-4378-BC31-94A8D03A46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D7C5D8A9-C77C-40C5-8B8A-4DAE5E487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64403905-E5D6-498F-95FB-3960F63C0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E4CEC5EE-A01F-4D6B-B946-487AC83C0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AFE50BE2-E774-4CBC-BC7C-1CCB19F431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F2DD38DE-D41B-4A45-BEDD-F03DE4B6C9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FE8D7E30-77FC-4238-B711-A62BE133D2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16BA53F3-0336-4212-8B47-656C584E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8627A1F1-1195-4F00-AC4B-398099C31C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3137E23C-81D8-4156-8402-638FEE0C3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91F47ECD-4F61-4465-AF70-A451AAF87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A1D2FE31-EC41-4632-9246-4820A64F68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B797E6F0-A610-4568-8C2D-FCEC52D5C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2FA20E18-21FC-4A29-992B-433C8C2E9D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E2488D43-B1E6-4063-A2F4-4C1D64C80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278" name="Picture 2">
          <a:extLst>
            <a:ext uri="{FF2B5EF4-FFF2-40B4-BE49-F238E27FC236}">
              <a16:creationId xmlns:a16="http://schemas.microsoft.com/office/drawing/2014/main" id="{ECDC306A-D569-444A-9384-8CF85D0C3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658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279" name="Picture 2">
          <a:extLst>
            <a:ext uri="{FF2B5EF4-FFF2-40B4-BE49-F238E27FC236}">
              <a16:creationId xmlns:a16="http://schemas.microsoft.com/office/drawing/2014/main" id="{310B4F76-D867-4F6A-A6BA-7B02D40C4E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58001</xdr:rowOff>
    </xdr:to>
    <xdr:pic>
      <xdr:nvPicPr>
        <xdr:cNvPr id="282" name="Picture 2">
          <a:extLst>
            <a:ext uri="{FF2B5EF4-FFF2-40B4-BE49-F238E27FC236}">
              <a16:creationId xmlns:a16="http://schemas.microsoft.com/office/drawing/2014/main" id="{55A6004D-5DCE-4C46-A9F8-38D4BEA72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5003D359-0D24-4DF0-AA74-942C0C27F6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4F9A4F1-94BA-48E0-846E-F02CD7329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286" name="Picture 2">
          <a:extLst>
            <a:ext uri="{FF2B5EF4-FFF2-40B4-BE49-F238E27FC236}">
              <a16:creationId xmlns:a16="http://schemas.microsoft.com/office/drawing/2014/main" id="{1C6A02D0-DC43-4539-AE51-A737D787C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118487</xdr:rowOff>
    </xdr:to>
    <xdr:pic>
      <xdr:nvPicPr>
        <xdr:cNvPr id="287" name="Picture 2">
          <a:extLst>
            <a:ext uri="{FF2B5EF4-FFF2-40B4-BE49-F238E27FC236}">
              <a16:creationId xmlns:a16="http://schemas.microsoft.com/office/drawing/2014/main" id="{5170F525-65C8-4078-A9C6-0D39B2DD2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75461</xdr:rowOff>
    </xdr:to>
    <xdr:pic>
      <xdr:nvPicPr>
        <xdr:cNvPr id="288" name="Picture 2">
          <a:extLst>
            <a:ext uri="{FF2B5EF4-FFF2-40B4-BE49-F238E27FC236}">
              <a16:creationId xmlns:a16="http://schemas.microsoft.com/office/drawing/2014/main" id="{CD32F70D-C66B-4FA3-AB92-CD2FEEF65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71FDCE23-E445-4D98-8E56-C4D53E85F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28D30BA8-0004-46D6-B708-D617FA4A0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82D294AF-C6F1-45A3-B439-BE8FAB8AA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DF90D3E4-ADC4-4E73-A682-50874ED274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93CBD2C-AC88-46F2-8522-4349E872F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67D58C50-3792-42CB-804F-2B386545E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1C460BD8-7ABF-468F-B448-E8E46E05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94C30EE0-978C-49C8-8DEE-19F8E7047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B251FF0E-3A8B-4699-B7F6-A93E26097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ADCF0C8F-6F68-4D7F-8C7B-722BE634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540D4FC7-5237-4B04-943E-AD63936E5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20A1BC62-76BF-418F-93E6-AC8762789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5AFED0F7-E300-44F1-8D0D-185C24EA3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FD74E89C-0A50-4C25-8B74-1E97E4E20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34B63086-C440-4FE8-BF7D-5549E8673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A5CC0E2B-253A-4AA1-93E1-3A97FCCB2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A62CBC3-8192-4C1B-AF2A-E501E6147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3206B7FE-7EC5-447F-8251-A528589D8E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3B8E179A-DB6C-42E8-83CC-2F18E9A05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B79AE79A-0A80-493F-AB16-14E481BA2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D8DD908F-AED3-4FAC-B505-938B58007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C509127A-CC89-4B7D-9680-659239F1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B98C483D-BEAD-43E9-8B54-B7E63A185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E6789FAC-A7A5-4096-803E-AC5CBACB94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70A933F7-30B5-43D7-830E-5ACF865B8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719AAFC1-9A33-43F5-B6B4-47F191DE3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D4DCB4B1-8B8A-417B-A93E-12B141235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6" name="Picture 4">
          <a:extLst>
            <a:ext uri="{FF2B5EF4-FFF2-40B4-BE49-F238E27FC236}">
              <a16:creationId xmlns:a16="http://schemas.microsoft.com/office/drawing/2014/main" id="{B2BA7435-02A2-49CA-AE46-B995A4FF3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7" name="Picture 4">
          <a:extLst>
            <a:ext uri="{FF2B5EF4-FFF2-40B4-BE49-F238E27FC236}">
              <a16:creationId xmlns:a16="http://schemas.microsoft.com/office/drawing/2014/main" id="{7714EE52-7B70-4F6E-9BFB-A845470DAA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8" name="Picture 4">
          <a:extLst>
            <a:ext uri="{FF2B5EF4-FFF2-40B4-BE49-F238E27FC236}">
              <a16:creationId xmlns:a16="http://schemas.microsoft.com/office/drawing/2014/main" id="{5512FD73-B08C-4EEB-8E3B-8A9704DBE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9" name="Picture 4">
          <a:extLst>
            <a:ext uri="{FF2B5EF4-FFF2-40B4-BE49-F238E27FC236}">
              <a16:creationId xmlns:a16="http://schemas.microsoft.com/office/drawing/2014/main" id="{8DCAD955-4175-4CB2-8449-C5704E689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0" name="Picture 4">
          <a:extLst>
            <a:ext uri="{FF2B5EF4-FFF2-40B4-BE49-F238E27FC236}">
              <a16:creationId xmlns:a16="http://schemas.microsoft.com/office/drawing/2014/main" id="{A0BECF79-0385-49CA-BCCE-59FC5F9CA1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1" name="Picture 4">
          <a:extLst>
            <a:ext uri="{FF2B5EF4-FFF2-40B4-BE49-F238E27FC236}">
              <a16:creationId xmlns:a16="http://schemas.microsoft.com/office/drawing/2014/main" id="{04DA71FF-6D53-499A-BDD5-17A39A79D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2" name="Picture 4">
          <a:extLst>
            <a:ext uri="{FF2B5EF4-FFF2-40B4-BE49-F238E27FC236}">
              <a16:creationId xmlns:a16="http://schemas.microsoft.com/office/drawing/2014/main" id="{9B5019D0-F3DF-48EE-975B-3741FD385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0CFE7409-D226-4EE3-8755-A481D4C1D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9F02092F-2A12-4963-8615-120AE9CBBE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5" name="Picture 4">
          <a:extLst>
            <a:ext uri="{FF2B5EF4-FFF2-40B4-BE49-F238E27FC236}">
              <a16:creationId xmlns:a16="http://schemas.microsoft.com/office/drawing/2014/main" id="{1E263533-1709-4E6E-9309-91E47FA2C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6" name="Picture 4">
          <a:extLst>
            <a:ext uri="{FF2B5EF4-FFF2-40B4-BE49-F238E27FC236}">
              <a16:creationId xmlns:a16="http://schemas.microsoft.com/office/drawing/2014/main" id="{54B3E41F-DA92-4BEE-803A-F0F39B6A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7" name="Picture 4">
          <a:extLst>
            <a:ext uri="{FF2B5EF4-FFF2-40B4-BE49-F238E27FC236}">
              <a16:creationId xmlns:a16="http://schemas.microsoft.com/office/drawing/2014/main" id="{5052ABD5-651C-4E0E-B0B9-8C387512F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34D2322C-D0C3-4AEF-9598-19D3C9614A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E8CA5816-7903-40D5-8450-32AA7A723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288471</xdr:colOff>
      <xdr:row>0</xdr:row>
      <xdr:rowOff>187598</xdr:rowOff>
    </xdr:from>
    <xdr:to>
      <xdr:col>4</xdr:col>
      <xdr:colOff>936171</xdr:colOff>
      <xdr:row>3</xdr:row>
      <xdr:rowOff>9798</xdr:rowOff>
    </xdr:to>
    <xdr:pic>
      <xdr:nvPicPr>
        <xdr:cNvPr id="330" name="Graphique 329" descr="Loupe">
          <a:extLst>
            <a:ext uri="{FF2B5EF4-FFF2-40B4-BE49-F238E27FC236}">
              <a16:creationId xmlns:a16="http://schemas.microsoft.com/office/drawing/2014/main" id="{2AE53ECE-A8A1-4FE3-BDE0-4E4F83CA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668985" y="187598"/>
          <a:ext cx="647700" cy="649514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48B7BC35-ADAD-4612-8032-D1C1CD3F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2389419</xdr:colOff>
      <xdr:row>30</xdr:row>
      <xdr:rowOff>43241</xdr:rowOff>
    </xdr:from>
    <xdr:ext cx="367786" cy="391584"/>
    <xdr:pic>
      <xdr:nvPicPr>
        <xdr:cNvPr id="334" name="Image 333">
          <a:extLst>
            <a:ext uri="{FF2B5EF4-FFF2-40B4-BE49-F238E27FC236}">
              <a16:creationId xmlns:a16="http://schemas.microsoft.com/office/drawing/2014/main" id="{31608BB3-FCED-4C4E-A28B-43E507F5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5" y="10014555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335" name="Image 334">
          <a:extLst>
            <a:ext uri="{FF2B5EF4-FFF2-40B4-BE49-F238E27FC236}">
              <a16:creationId xmlns:a16="http://schemas.microsoft.com/office/drawing/2014/main" id="{45A1ADF5-0C40-4DF6-851E-D78E5F32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336" name="Image 335">
          <a:extLst>
            <a:ext uri="{FF2B5EF4-FFF2-40B4-BE49-F238E27FC236}">
              <a16:creationId xmlns:a16="http://schemas.microsoft.com/office/drawing/2014/main" id="{7C39B87B-A287-456E-AE97-96B38DCB6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5</xdr:col>
      <xdr:colOff>1944794</xdr:colOff>
      <xdr:row>10</xdr:row>
      <xdr:rowOff>889846</xdr:rowOff>
    </xdr:from>
    <xdr:to>
      <xdr:col>5</xdr:col>
      <xdr:colOff>2312580</xdr:colOff>
      <xdr:row>12</xdr:row>
      <xdr:rowOff>16510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7696BD0A-D55F-4A2B-9EDF-7CA3C758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0434" y="3998806"/>
          <a:ext cx="367786" cy="406824"/>
        </a:xfrm>
        <a:prstGeom prst="rect">
          <a:avLst/>
        </a:prstGeom>
      </xdr:spPr>
    </xdr:pic>
    <xdr:clientData/>
  </xdr:twoCellAnchor>
  <xdr:twoCellAnchor editAs="oneCell">
    <xdr:from>
      <xdr:col>5</xdr:col>
      <xdr:colOff>1983740</xdr:colOff>
      <xdr:row>14</xdr:row>
      <xdr:rowOff>972820</xdr:rowOff>
    </xdr:from>
    <xdr:to>
      <xdr:col>6</xdr:col>
      <xdr:colOff>64135</xdr:colOff>
      <xdr:row>16</xdr:row>
      <xdr:rowOff>175260</xdr:rowOff>
    </xdr:to>
    <xdr:pic>
      <xdr:nvPicPr>
        <xdr:cNvPr id="338" name="Graphique 337" descr="Loupe">
          <a:extLst>
            <a:ext uri="{FF2B5EF4-FFF2-40B4-BE49-F238E27FC236}">
              <a16:creationId xmlns:a16="http://schemas.microsoft.com/office/drawing/2014/main" id="{61F80919-8939-4110-AA98-A2BC8D77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19380" y="6108700"/>
          <a:ext cx="518795" cy="482600"/>
        </a:xfrm>
        <a:prstGeom prst="rect">
          <a:avLst/>
        </a:prstGeom>
      </xdr:spPr>
    </xdr:pic>
    <xdr:clientData/>
  </xdr:twoCellAnchor>
  <xdr:twoCellAnchor editAs="oneCell">
    <xdr:from>
      <xdr:col>5</xdr:col>
      <xdr:colOff>1938020</xdr:colOff>
      <xdr:row>12</xdr:row>
      <xdr:rowOff>302260</xdr:rowOff>
    </xdr:from>
    <xdr:to>
      <xdr:col>6</xdr:col>
      <xdr:colOff>18415</xdr:colOff>
      <xdr:row>14</xdr:row>
      <xdr:rowOff>30480</xdr:rowOff>
    </xdr:to>
    <xdr:pic>
      <xdr:nvPicPr>
        <xdr:cNvPr id="340" name="Graphique 339" descr="Loupe">
          <a:extLst>
            <a:ext uri="{FF2B5EF4-FFF2-40B4-BE49-F238E27FC236}">
              <a16:creationId xmlns:a16="http://schemas.microsoft.com/office/drawing/2014/main" id="{039EFAC3-4A8A-44D9-8A98-D8D4E23E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773660" y="4691380"/>
          <a:ext cx="518795" cy="474980"/>
        </a:xfrm>
        <a:prstGeom prst="rect">
          <a:avLst/>
        </a:prstGeom>
      </xdr:spPr>
    </xdr:pic>
    <xdr:clientData/>
  </xdr:twoCellAnchor>
  <xdr:twoCellAnchor>
    <xdr:from>
      <xdr:col>2</xdr:col>
      <xdr:colOff>585107</xdr:colOff>
      <xdr:row>22</xdr:row>
      <xdr:rowOff>163285</xdr:rowOff>
    </xdr:from>
    <xdr:to>
      <xdr:col>6</xdr:col>
      <xdr:colOff>613682</xdr:colOff>
      <xdr:row>22</xdr:row>
      <xdr:rowOff>330653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23DF3E5D-02F8-4E2A-A4E9-A32FA55BC98D}"/>
            </a:ext>
            <a:ext uri="{147F2762-F138-4A5C-976F-8EAC2B608ADB}">
              <a16:predDERef xmlns:a16="http://schemas.microsoft.com/office/drawing/2014/main" pred="{4CCAD5F8-9B2F-4057-B87C-AA0116866753}"/>
            </a:ext>
          </a:extLst>
        </xdr:cNvPr>
        <xdr:cNvSpPr txBox="1"/>
      </xdr:nvSpPr>
      <xdr:spPr>
        <a:xfrm>
          <a:off x="3762647" y="8575765"/>
          <a:ext cx="8441055" cy="6830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332" name="ZoneTexte 3">
          <a:extLst>
            <a:ext uri="{FF2B5EF4-FFF2-40B4-BE49-F238E27FC236}">
              <a16:creationId xmlns:a16="http://schemas.microsoft.com/office/drawing/2014/main" id="{7856771E-BC8B-487A-9B93-B063DDB5C9E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2340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339" name="ZoneTexte 3">
          <a:extLst>
            <a:ext uri="{FF2B5EF4-FFF2-40B4-BE49-F238E27FC236}">
              <a16:creationId xmlns:a16="http://schemas.microsoft.com/office/drawing/2014/main" id="{1A736B96-F518-45F2-9E7F-EB92FC5F8693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8890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1</xdr:col>
      <xdr:colOff>828675</xdr:colOff>
      <xdr:row>27</xdr:row>
      <xdr:rowOff>154734</xdr:rowOff>
    </xdr:from>
    <xdr:to>
      <xdr:col>5</xdr:col>
      <xdr:colOff>431346</xdr:colOff>
      <xdr:row>28</xdr:row>
      <xdr:rowOff>89094</xdr:rowOff>
    </xdr:to>
    <xdr:sp macro="" textlink="">
      <xdr:nvSpPr>
        <xdr:cNvPr id="341" name="ZoneTexte 3">
          <a:extLst>
            <a:ext uri="{FF2B5EF4-FFF2-40B4-BE49-F238E27FC236}">
              <a16:creationId xmlns:a16="http://schemas.microsoft.com/office/drawing/2014/main" id="{25AFDF97-9146-478C-8E7C-CBCC7292CF76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1903095" y="10136934"/>
          <a:ext cx="8015151" cy="3153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2" name="ZoneTexte 3">
          <a:extLst>
            <a:ext uri="{FF2B5EF4-FFF2-40B4-BE49-F238E27FC236}">
              <a16:creationId xmlns:a16="http://schemas.microsoft.com/office/drawing/2014/main" id="{5A2186F6-9753-4ACB-BEC5-8EFCA233C6F7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3" name="ZoneTexte 3">
          <a:extLst>
            <a:ext uri="{FF2B5EF4-FFF2-40B4-BE49-F238E27FC236}">
              <a16:creationId xmlns:a16="http://schemas.microsoft.com/office/drawing/2014/main" id="{29395720-DDAF-48F4-B28B-20B83555C07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4" name="ZoneTexte 3">
          <a:extLst>
            <a:ext uri="{FF2B5EF4-FFF2-40B4-BE49-F238E27FC236}">
              <a16:creationId xmlns:a16="http://schemas.microsoft.com/office/drawing/2014/main" id="{D5B5ADD3-478D-489E-82BE-F8E40E0FC9C5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5" name="ZoneTexte 3">
          <a:extLst>
            <a:ext uri="{FF2B5EF4-FFF2-40B4-BE49-F238E27FC236}">
              <a16:creationId xmlns:a16="http://schemas.microsoft.com/office/drawing/2014/main" id="{D470DB2A-C8A5-4493-BDC3-531D1A58C10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6" name="ZoneTexte 3">
          <a:extLst>
            <a:ext uri="{FF2B5EF4-FFF2-40B4-BE49-F238E27FC236}">
              <a16:creationId xmlns:a16="http://schemas.microsoft.com/office/drawing/2014/main" id="{5689A259-F9CB-4D7F-97D6-0AB1FCC8E3BE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7" name="ZoneTexte 3">
          <a:extLst>
            <a:ext uri="{FF2B5EF4-FFF2-40B4-BE49-F238E27FC236}">
              <a16:creationId xmlns:a16="http://schemas.microsoft.com/office/drawing/2014/main" id="{F9A5CDEB-CEC2-4101-90E6-CEE248CD9D0E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8" name="ZoneTexte 3">
          <a:extLst>
            <a:ext uri="{FF2B5EF4-FFF2-40B4-BE49-F238E27FC236}">
              <a16:creationId xmlns:a16="http://schemas.microsoft.com/office/drawing/2014/main" id="{1EDAE6BE-7361-401B-B82B-226BFC450EE1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49" name="ZoneTexte 3">
          <a:extLst>
            <a:ext uri="{FF2B5EF4-FFF2-40B4-BE49-F238E27FC236}">
              <a16:creationId xmlns:a16="http://schemas.microsoft.com/office/drawing/2014/main" id="{B2587D38-A939-42B8-8A88-13BD92C3D9B2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0" name="ZoneTexte 3">
          <a:extLst>
            <a:ext uri="{FF2B5EF4-FFF2-40B4-BE49-F238E27FC236}">
              <a16:creationId xmlns:a16="http://schemas.microsoft.com/office/drawing/2014/main" id="{FD0537B1-F984-454F-89DA-D5C3BA12A360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1" name="ZoneTexte 3">
          <a:extLst>
            <a:ext uri="{FF2B5EF4-FFF2-40B4-BE49-F238E27FC236}">
              <a16:creationId xmlns:a16="http://schemas.microsoft.com/office/drawing/2014/main" id="{2E1D9BF2-02FF-4D9D-BEC4-41B64389CD4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2" name="ZoneTexte 3">
          <a:extLst>
            <a:ext uri="{FF2B5EF4-FFF2-40B4-BE49-F238E27FC236}">
              <a16:creationId xmlns:a16="http://schemas.microsoft.com/office/drawing/2014/main" id="{4BB4836C-91F1-4481-BBC0-364D309C38B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3" name="ZoneTexte 3">
          <a:extLst>
            <a:ext uri="{FF2B5EF4-FFF2-40B4-BE49-F238E27FC236}">
              <a16:creationId xmlns:a16="http://schemas.microsoft.com/office/drawing/2014/main" id="{71EAC226-8886-4465-A3EA-B9DA7FF8395B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4" name="ZoneTexte 3">
          <a:extLst>
            <a:ext uri="{FF2B5EF4-FFF2-40B4-BE49-F238E27FC236}">
              <a16:creationId xmlns:a16="http://schemas.microsoft.com/office/drawing/2014/main" id="{A1AF7137-7972-4D48-ACED-5C86DB8A5A0C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5" name="ZoneTexte 3">
          <a:extLst>
            <a:ext uri="{FF2B5EF4-FFF2-40B4-BE49-F238E27FC236}">
              <a16:creationId xmlns:a16="http://schemas.microsoft.com/office/drawing/2014/main" id="{B638D14E-A000-4AEF-BD20-807D88D47842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6" name="ZoneTexte 3">
          <a:extLst>
            <a:ext uri="{FF2B5EF4-FFF2-40B4-BE49-F238E27FC236}">
              <a16:creationId xmlns:a16="http://schemas.microsoft.com/office/drawing/2014/main" id="{7813FBF3-F24D-4C3F-BF61-B7C6FFD6E594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357" name="ZoneTexte 3">
          <a:extLst>
            <a:ext uri="{FF2B5EF4-FFF2-40B4-BE49-F238E27FC236}">
              <a16:creationId xmlns:a16="http://schemas.microsoft.com/office/drawing/2014/main" id="{A23BC6C4-BD86-433E-AAB1-BA02A0F38266}"/>
            </a:ext>
          </a:extLst>
        </xdr:cNvPr>
        <xdr:cNvSpPr txBox="1"/>
      </xdr:nvSpPr>
      <xdr:spPr>
        <a:xfrm>
          <a:off x="458499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58" name="ZoneTexte 3">
          <a:extLst>
            <a:ext uri="{FF2B5EF4-FFF2-40B4-BE49-F238E27FC236}">
              <a16:creationId xmlns:a16="http://schemas.microsoft.com/office/drawing/2014/main" id="{97CA166C-9EDE-4A33-BE23-C0570C46FB0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59" name="ZoneTexte 3">
          <a:extLst>
            <a:ext uri="{FF2B5EF4-FFF2-40B4-BE49-F238E27FC236}">
              <a16:creationId xmlns:a16="http://schemas.microsoft.com/office/drawing/2014/main" id="{5D12D01D-A792-4675-BC1B-ED090DF96A3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0" name="ZoneTexte 3">
          <a:extLst>
            <a:ext uri="{FF2B5EF4-FFF2-40B4-BE49-F238E27FC236}">
              <a16:creationId xmlns:a16="http://schemas.microsoft.com/office/drawing/2014/main" id="{C135F2AD-614C-4D9D-857B-FE7543FFD1C1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1" name="ZoneTexte 3">
          <a:extLst>
            <a:ext uri="{FF2B5EF4-FFF2-40B4-BE49-F238E27FC236}">
              <a16:creationId xmlns:a16="http://schemas.microsoft.com/office/drawing/2014/main" id="{35805F26-8F17-4215-9F34-8D8AE2F1D1E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2" name="ZoneTexte 3">
          <a:extLst>
            <a:ext uri="{FF2B5EF4-FFF2-40B4-BE49-F238E27FC236}">
              <a16:creationId xmlns:a16="http://schemas.microsoft.com/office/drawing/2014/main" id="{42F085D8-654B-4A47-9BBF-4C5FEDBDDF6B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3" name="ZoneTexte 3">
          <a:extLst>
            <a:ext uri="{FF2B5EF4-FFF2-40B4-BE49-F238E27FC236}">
              <a16:creationId xmlns:a16="http://schemas.microsoft.com/office/drawing/2014/main" id="{BA87B0D4-E334-4A85-8354-7FA3B47C2EB5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4" name="ZoneTexte 3">
          <a:extLst>
            <a:ext uri="{FF2B5EF4-FFF2-40B4-BE49-F238E27FC236}">
              <a16:creationId xmlns:a16="http://schemas.microsoft.com/office/drawing/2014/main" id="{7FEC3CC2-50A2-4D88-8A3A-69C46E62CADA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5" name="ZoneTexte 3">
          <a:extLst>
            <a:ext uri="{FF2B5EF4-FFF2-40B4-BE49-F238E27FC236}">
              <a16:creationId xmlns:a16="http://schemas.microsoft.com/office/drawing/2014/main" id="{0DBEAD8D-115C-449B-91C6-BAE0B6850716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6" name="ZoneTexte 3">
          <a:extLst>
            <a:ext uri="{FF2B5EF4-FFF2-40B4-BE49-F238E27FC236}">
              <a16:creationId xmlns:a16="http://schemas.microsoft.com/office/drawing/2014/main" id="{437E33E3-2543-4F89-ABCA-8E8B3DB303FF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7" name="ZoneTexte 3">
          <a:extLst>
            <a:ext uri="{FF2B5EF4-FFF2-40B4-BE49-F238E27FC236}">
              <a16:creationId xmlns:a16="http://schemas.microsoft.com/office/drawing/2014/main" id="{D3B604D4-82F8-4A78-91F4-684AAA62E17D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8" name="ZoneTexte 3">
          <a:extLst>
            <a:ext uri="{FF2B5EF4-FFF2-40B4-BE49-F238E27FC236}">
              <a16:creationId xmlns:a16="http://schemas.microsoft.com/office/drawing/2014/main" id="{E14FBA96-5038-4A36-AAEC-7AB44FFC5767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69" name="ZoneTexte 3">
          <a:extLst>
            <a:ext uri="{FF2B5EF4-FFF2-40B4-BE49-F238E27FC236}">
              <a16:creationId xmlns:a16="http://schemas.microsoft.com/office/drawing/2014/main" id="{3247B105-95EC-411B-99D3-7EC76994F83F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0" name="ZoneTexte 3">
          <a:extLst>
            <a:ext uri="{FF2B5EF4-FFF2-40B4-BE49-F238E27FC236}">
              <a16:creationId xmlns:a16="http://schemas.microsoft.com/office/drawing/2014/main" id="{3AE7DACB-7622-4E57-AE5C-962F83F7502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1" name="ZoneTexte 3">
          <a:extLst>
            <a:ext uri="{FF2B5EF4-FFF2-40B4-BE49-F238E27FC236}">
              <a16:creationId xmlns:a16="http://schemas.microsoft.com/office/drawing/2014/main" id="{B30708ED-5FC1-4BAE-90B6-EAE010690023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2" name="ZoneTexte 3">
          <a:extLst>
            <a:ext uri="{FF2B5EF4-FFF2-40B4-BE49-F238E27FC236}">
              <a16:creationId xmlns:a16="http://schemas.microsoft.com/office/drawing/2014/main" id="{14BCE256-E365-4251-B3FC-7FC2941A280A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3" name="ZoneTexte 3">
          <a:extLst>
            <a:ext uri="{FF2B5EF4-FFF2-40B4-BE49-F238E27FC236}">
              <a16:creationId xmlns:a16="http://schemas.microsoft.com/office/drawing/2014/main" id="{08B9C0B7-B083-4996-AA40-30FB1BCD149C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374" name="ZoneTexte 3">
          <a:extLst>
            <a:ext uri="{FF2B5EF4-FFF2-40B4-BE49-F238E27FC236}">
              <a16:creationId xmlns:a16="http://schemas.microsoft.com/office/drawing/2014/main" id="{A705845E-F108-46CD-B030-6B7A38810784}"/>
            </a:ext>
          </a:extLst>
        </xdr:cNvPr>
        <xdr:cNvSpPr txBox="1"/>
      </xdr:nvSpPr>
      <xdr:spPr>
        <a:xfrm>
          <a:off x="4584997" y="9025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6D658941-57A6-46BF-9BE6-2AFC5D270F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25FD9CF6-C729-4990-9D09-82DFE655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89F04099-901E-0541-B014-B58D50A26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85052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232A99A-0451-7940-8146-87830AC8F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13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F688717-5EAD-47F8-9FA1-48BA9DAA2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C49F00AB-EA96-4DBC-9E6E-26BAD02A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F3B4550E-910E-4371-B3F0-68BADB64B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71FC3B3A-B5E1-42A1-BEDF-46E1B812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970ACB73-5564-43CC-B2FE-E61EA8F287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4830B12-EFB4-40FE-8940-1BF6A374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D6E7B30E-5F09-4538-88F5-FCA326CFC7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AF43C441-92B3-4890-95A0-7F2C093CF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C259D50-878E-4F89-A0AE-52DC5C932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8F49B782-0A39-4D0A-A789-0E4FA28C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2D4052FD-8AAB-4A86-8C79-90C979830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8C840EBF-E32A-4F75-B72C-CB918AA6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A97725E6-3851-4919-AEDD-2385F4E71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77ECC7A-87B8-4BF0-9A7B-327B0828C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948D314A-CB7D-4B6B-8B19-572B5815D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7BD89A1D-1523-40A7-A7DC-EFB2E8374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5FB261EC-0590-405E-B766-4B2348C0A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4577E13E-7C50-4CBD-AA13-E91BB13DD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3026AC20-60AB-40AF-A90F-57934E73D827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21">
          <a:extLst>
            <a:ext uri="{FF2B5EF4-FFF2-40B4-BE49-F238E27FC236}">
              <a16:creationId xmlns:a16="http://schemas.microsoft.com/office/drawing/2014/main" id="{F0CB4701-EF41-4ADA-8B8E-6997EDD6552A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308C687-370A-47DC-BFDC-4DDE934815BF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24">
          <a:extLst>
            <a:ext uri="{FF2B5EF4-FFF2-40B4-BE49-F238E27FC236}">
              <a16:creationId xmlns:a16="http://schemas.microsoft.com/office/drawing/2014/main" id="{37BB8337-6DB7-45BE-A88C-DFA205424A5C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83ADAA97-7079-4A14-AD6E-56F9001310E3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26">
          <a:extLst>
            <a:ext uri="{FF2B5EF4-FFF2-40B4-BE49-F238E27FC236}">
              <a16:creationId xmlns:a16="http://schemas.microsoft.com/office/drawing/2014/main" id="{6E9D2CED-B43F-4C75-A27D-DC0190E6EE74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7E06F08-B137-49F1-B4D2-E015D73125F8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27">
          <a:extLst>
            <a:ext uri="{FF2B5EF4-FFF2-40B4-BE49-F238E27FC236}">
              <a16:creationId xmlns:a16="http://schemas.microsoft.com/office/drawing/2014/main" id="{13F0199F-1F1E-4C82-BAC2-66A5316BA96F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3948A41-2309-4191-BD22-3777D9D62DAC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29">
          <a:extLst>
            <a:ext uri="{FF2B5EF4-FFF2-40B4-BE49-F238E27FC236}">
              <a16:creationId xmlns:a16="http://schemas.microsoft.com/office/drawing/2014/main" id="{9D1F2608-40D9-429E-8837-3E72E0C493FA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4B1C66B7-B2FB-4FC0-BE3A-8CA65492DE4A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33">
          <a:extLst>
            <a:ext uri="{FF2B5EF4-FFF2-40B4-BE49-F238E27FC236}">
              <a16:creationId xmlns:a16="http://schemas.microsoft.com/office/drawing/2014/main" id="{82E29C98-9197-48BD-BC6D-FEBC99A25E8F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A621069E-4183-43E3-B5EB-B3D4ED169F2D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36">
          <a:extLst>
            <a:ext uri="{FF2B5EF4-FFF2-40B4-BE49-F238E27FC236}">
              <a16:creationId xmlns:a16="http://schemas.microsoft.com/office/drawing/2014/main" id="{8EAD1809-DF5D-4E55-9BBA-0D333BEE6EC6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B11DBE25-C84E-45EB-834F-0ACB21BBEAED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38">
          <a:extLst>
            <a:ext uri="{FF2B5EF4-FFF2-40B4-BE49-F238E27FC236}">
              <a16:creationId xmlns:a16="http://schemas.microsoft.com/office/drawing/2014/main" id="{318B8556-2BC8-4AF8-B7C3-21727E046D8D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A1399E20-21C1-4AB3-B1AA-C1D2084D7451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42">
          <a:extLst>
            <a:ext uri="{FF2B5EF4-FFF2-40B4-BE49-F238E27FC236}">
              <a16:creationId xmlns:a16="http://schemas.microsoft.com/office/drawing/2014/main" id="{D84E55B5-D8F2-44C1-99FA-16AE11F411CF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B4615A41-4418-4C39-8325-E8FE8A51B3C1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44">
          <a:extLst>
            <a:ext uri="{FF2B5EF4-FFF2-40B4-BE49-F238E27FC236}">
              <a16:creationId xmlns:a16="http://schemas.microsoft.com/office/drawing/2014/main" id="{749EE72A-218B-4C2D-BB1C-D635FC34C97A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F9CD2745-1477-4364-A543-E89E45813A1F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46">
          <a:extLst>
            <a:ext uri="{FF2B5EF4-FFF2-40B4-BE49-F238E27FC236}">
              <a16:creationId xmlns:a16="http://schemas.microsoft.com/office/drawing/2014/main" id="{DF043962-C7A3-4EAE-9641-C2CF34835233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9A48CF0D-5CC0-414E-8DEE-CD6EA4B0EB0B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50">
          <a:extLst>
            <a:ext uri="{FF2B5EF4-FFF2-40B4-BE49-F238E27FC236}">
              <a16:creationId xmlns:a16="http://schemas.microsoft.com/office/drawing/2014/main" id="{FCB481DA-B338-4A99-8953-D33E5D1F2DE2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DF371C2D-6EB9-47EA-A2A1-7AD1D59D4ECF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52">
          <a:extLst>
            <a:ext uri="{FF2B5EF4-FFF2-40B4-BE49-F238E27FC236}">
              <a16:creationId xmlns:a16="http://schemas.microsoft.com/office/drawing/2014/main" id="{0A32E2F1-8DF2-44C4-A071-13BBD29AF4A4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3F508637-F659-42A5-8650-CCCBB9AEB6E4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54">
          <a:extLst>
            <a:ext uri="{FF2B5EF4-FFF2-40B4-BE49-F238E27FC236}">
              <a16:creationId xmlns:a16="http://schemas.microsoft.com/office/drawing/2014/main" id="{0BB78A37-3E0C-4DE5-8E9E-9597FCF5456C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15E33A5E-2A60-477A-8D4B-D97BEEB5D075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1" name="Image 56">
          <a:extLst>
            <a:ext uri="{FF2B5EF4-FFF2-40B4-BE49-F238E27FC236}">
              <a16:creationId xmlns:a16="http://schemas.microsoft.com/office/drawing/2014/main" id="{7634B04B-5BFB-4342-9470-5359F82FC7A1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820F8BC0-D691-4203-81EA-AD10965386E4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3" name="Image 58">
          <a:extLst>
            <a:ext uri="{FF2B5EF4-FFF2-40B4-BE49-F238E27FC236}">
              <a16:creationId xmlns:a16="http://schemas.microsoft.com/office/drawing/2014/main" id="{14A8B865-CBBA-42C2-A092-ABCB11460A75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EB59320-7C17-45F1-B2C0-8BAEEB748B98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5" name="Image 60">
          <a:extLst>
            <a:ext uri="{FF2B5EF4-FFF2-40B4-BE49-F238E27FC236}">
              <a16:creationId xmlns:a16="http://schemas.microsoft.com/office/drawing/2014/main" id="{E5725786-D5AD-421E-8185-3665A548C77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75353E07-DB2A-463C-98E3-6D8E59E18E2D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7" name="Image 62">
          <a:extLst>
            <a:ext uri="{FF2B5EF4-FFF2-40B4-BE49-F238E27FC236}">
              <a16:creationId xmlns:a16="http://schemas.microsoft.com/office/drawing/2014/main" id="{CA51C3C7-489A-4749-8CE2-4F604F73A60A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EAFEA2AE-BEA1-4D62-BFF7-E0946C89FB76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9" name="Image 64">
          <a:extLst>
            <a:ext uri="{FF2B5EF4-FFF2-40B4-BE49-F238E27FC236}">
              <a16:creationId xmlns:a16="http://schemas.microsoft.com/office/drawing/2014/main" id="{65850DBA-190A-4E9F-BECB-493DB2F6AE01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F3486090-3B7E-489B-AD83-1D371C48153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1" name="Image 66">
          <a:extLst>
            <a:ext uri="{FF2B5EF4-FFF2-40B4-BE49-F238E27FC236}">
              <a16:creationId xmlns:a16="http://schemas.microsoft.com/office/drawing/2014/main" id="{8F4B867F-0785-41F3-BA1C-8E839C0FC07F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B641D1E-4B7F-4BC8-8B0E-F08C2DAF8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E96A7700-E6E2-45F6-B4E0-FCD24E837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870ED3C2-9637-409D-B679-6B9457DC1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A504700C-5B4E-4857-8A63-036C9E83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DE92786D-103F-4398-AB23-060430AF5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162F51C4-18F9-4CE6-995E-69C139C4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2B7584E8-1997-46F0-9094-DE5120796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F6641616-C73D-415C-82C6-95D74DC22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4FB1A009-35B1-4BC9-8C65-B865C0D70D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FF2207C8-8C36-462E-AAC2-C40E91E7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548B9801-E4E1-49C5-9F7C-D20D005330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25A75A6E-0095-4DE9-95E8-C9A7228F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5952A4F8-76D6-4E61-B5CB-E7D0DA296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F9C013E4-BFFB-4FD4-9C3C-5EB97E81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80DC4CF1-B92B-425B-A519-7839633E7C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C04D519D-8158-439E-966F-316EE75F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F22CCD0F-E223-4827-B7E4-1CB62FA87C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4CF060BD-354C-4CBA-BDD8-18D7A1C3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D8096EBE-DB6A-47EA-84E9-74467E64E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2D5E84E7-D51B-4350-B9E5-8C4960E6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28651D1E-F73B-4A86-82FE-796402580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DC04E3CB-A243-4966-9D01-4764D885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F029B613-16DA-4CB0-8622-93AC7965F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CB9B6C78-1474-4696-B055-B42AC19E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A45348EA-B34B-407D-9FD1-826969B0B8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8D584547-6E39-410B-9921-724F7FD7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62970BF4-1E21-4102-8057-A0283CB422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0510D5BD-8014-484C-B5B9-EB393D4A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AECE212F-E050-4493-9C57-443F93A7F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739F4CD8-5D54-4B7B-A8F2-A333B3FA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80DC4871-AC08-4C7D-A405-07AD8BDC0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162B7247-C080-41C1-8337-93BD48BE7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14F35BE9-4287-49EE-A1AD-A0FA851913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AAAF40EA-6C86-44EF-A40B-8B8DBD92F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E7878C0C-2153-4BBD-AC6B-6663725E5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169621EA-DD1A-4039-8AF3-B4A2AC76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E632A934-D7FA-431D-B731-0DA2F8270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A30DAE5B-4680-4386-B375-000908D3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69B16F2F-4BEF-4600-ACB1-4295625168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E48D7E10-5CE6-45A5-8D77-A60699F5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B86C0B68-E315-4898-AA12-C3FB09240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348312DE-1FEE-4D46-818D-23B28EF96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AE31DA5B-A0DD-4679-B057-36E099E0E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6FF3F4AF-C6F5-4B30-BF61-861540A2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8D2902F4-26CC-42A0-9782-12633ABB49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58C125B4-4440-49B9-82F4-B736BC32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28945B14-9FE8-4111-BAF2-EAAFCE77C8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FC40A74E-78BD-4D7C-888D-00FAD1915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9AAAA499-E936-4161-A83B-3EA7A42C88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A04CE5BC-BF6F-4761-8907-8753912E8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DFAEA545-607F-4A1E-9261-E3D91CB923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71A913A4-69FE-4C8A-8EBD-F40A32BC8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73FCB331-8C50-4A63-88A3-48683AB2E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14F557B1-9EC7-48F0-8245-D92ED512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B4DF58C2-2824-4B5C-BD42-49E5C20308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105CA788-75AF-4899-A9B6-A76020D55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669E2657-5F15-4B8A-BA5F-87670BDEF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C6FCD3C6-32FA-4A8C-AB35-C2E4EB01D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4DD2979B-6A33-44F0-B408-0F9B764A2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B4F9CD69-76C9-4E38-B1BB-053E823F2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0B72DC1E-FBEF-4DCB-B3F7-FF8583252D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79F6D42A-844A-4EC0-A8FC-CF04EEF2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704C78B0-90D5-46A9-8EE9-432AEEAB2F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EFF6B384-D82E-48EB-8A88-CD4646321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911E0322-4CBB-4912-A4AA-EDA7D6F1F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728AECEF-6526-476C-B945-22E178D0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20B2EA36-39B1-4058-9F0F-44CE46D65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103CBB76-F17D-4DCA-BC6A-BCA2B7F35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BE1E5A11-59DC-4150-BCB5-7B8974471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8DAC8AD8-C8B4-4C33-A14D-BD9549A1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71C88434-E1AF-4938-8734-B0C6D19F95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76C18E6F-7B9E-4543-915A-307C2C54D9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0C74B5BB-1C59-456B-BB20-5167CFD5D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268BB388-0364-4587-AD49-5B13F8F2ED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AF6D86AD-57C4-4A79-A106-46849CB14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1E156D72-EBC6-4D4E-BE25-8688DABEC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A68E6E51-0FB0-487E-BAC7-80E8A4968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5AF9231F-24AC-4ECC-AF51-A6E6F80ECF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42D27723-D87C-4E2A-A66A-92B0264E88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1BA7D0C0-2F62-4F9D-A3BD-FD867A41B7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25B4DEDF-2CAD-4FFB-9576-3FAC03B1E2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F70F4463-0375-447E-9FB8-2C1C128E80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EB2C0DCC-7A02-4E0D-96BA-AD005A3E8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934B3E35-2F77-4D0D-9234-3A3100746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6E973C10-8158-481D-A564-74A81F55CF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1F8B3B-7A02-4DC3-AF19-1D510CADD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228DB178-108F-43F4-9665-CFC36BA27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0" name="Image 169">
          <a:extLst>
            <a:ext uri="{FF2B5EF4-FFF2-40B4-BE49-F238E27FC236}">
              <a16:creationId xmlns:a16="http://schemas.microsoft.com/office/drawing/2014/main" id="{C7CA4F29-FFAB-41E4-8702-A3C543585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7055D1F3-719C-4948-AF71-5AFBA23E1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2" name="Image 171">
          <a:extLst>
            <a:ext uri="{FF2B5EF4-FFF2-40B4-BE49-F238E27FC236}">
              <a16:creationId xmlns:a16="http://schemas.microsoft.com/office/drawing/2014/main" id="{4F4AA60B-8EF9-4AC2-BAB5-98ECA9FC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6DC2BB79-20C6-4897-A920-6347506F85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4" name="Image 173">
          <a:extLst>
            <a:ext uri="{FF2B5EF4-FFF2-40B4-BE49-F238E27FC236}">
              <a16:creationId xmlns:a16="http://schemas.microsoft.com/office/drawing/2014/main" id="{95D54F56-E7BC-4B01-B7A0-DCA15748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78625C9E-AE15-42E9-91E8-6586AC94CD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6" name="Image 175">
          <a:extLst>
            <a:ext uri="{FF2B5EF4-FFF2-40B4-BE49-F238E27FC236}">
              <a16:creationId xmlns:a16="http://schemas.microsoft.com/office/drawing/2014/main" id="{288E1B4B-8DC8-4322-A991-B720D973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10F23703-EA16-4603-91AD-7390EACCA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8" name="Image 177">
          <a:extLst>
            <a:ext uri="{FF2B5EF4-FFF2-40B4-BE49-F238E27FC236}">
              <a16:creationId xmlns:a16="http://schemas.microsoft.com/office/drawing/2014/main" id="{B9D3F498-65D1-4882-9F14-FC8A9765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4B7D1069-8D90-4D9C-93D5-979885D703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0" name="Image 179">
          <a:extLst>
            <a:ext uri="{FF2B5EF4-FFF2-40B4-BE49-F238E27FC236}">
              <a16:creationId xmlns:a16="http://schemas.microsoft.com/office/drawing/2014/main" id="{E697BC45-96EF-411F-9F9F-82AC26FF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9F52D9D2-CB16-4662-9A97-97D83E8C77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2" name="Image 181">
          <a:extLst>
            <a:ext uri="{FF2B5EF4-FFF2-40B4-BE49-F238E27FC236}">
              <a16:creationId xmlns:a16="http://schemas.microsoft.com/office/drawing/2014/main" id="{20A26B0D-6E91-48EB-A938-44F08014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85F91978-7A82-4F66-A18E-C467B5E4E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4" name="Image 183">
          <a:extLst>
            <a:ext uri="{FF2B5EF4-FFF2-40B4-BE49-F238E27FC236}">
              <a16:creationId xmlns:a16="http://schemas.microsoft.com/office/drawing/2014/main" id="{A27D374F-E2DE-429F-B9FF-71D4E25A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189DF5BB-30E3-47B3-9812-612C36CC8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6" name="Image 185">
          <a:extLst>
            <a:ext uri="{FF2B5EF4-FFF2-40B4-BE49-F238E27FC236}">
              <a16:creationId xmlns:a16="http://schemas.microsoft.com/office/drawing/2014/main" id="{7E2C5824-E42E-4425-8742-BD282BE6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976FDE9-EDDE-4D7C-A1A7-881A560C4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8" name="Image 187">
          <a:extLst>
            <a:ext uri="{FF2B5EF4-FFF2-40B4-BE49-F238E27FC236}">
              <a16:creationId xmlns:a16="http://schemas.microsoft.com/office/drawing/2014/main" id="{BAEBC018-1303-4B84-9F48-CA1A0DEE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F2C6652E-833A-4D6F-8433-447609B008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0" name="Image 189">
          <a:extLst>
            <a:ext uri="{FF2B5EF4-FFF2-40B4-BE49-F238E27FC236}">
              <a16:creationId xmlns:a16="http://schemas.microsoft.com/office/drawing/2014/main" id="{0232AA98-639F-4CA1-B996-9CDA7817E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C112D3A-AAF3-4D7F-8D6B-CEDD262C8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2" name="Image 191">
          <a:extLst>
            <a:ext uri="{FF2B5EF4-FFF2-40B4-BE49-F238E27FC236}">
              <a16:creationId xmlns:a16="http://schemas.microsoft.com/office/drawing/2014/main" id="{FAFF66C5-64AB-4C44-827E-45F615CC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6BCF29DC-1440-405B-9D77-C3067A98BE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4" name="Image 193">
          <a:extLst>
            <a:ext uri="{FF2B5EF4-FFF2-40B4-BE49-F238E27FC236}">
              <a16:creationId xmlns:a16="http://schemas.microsoft.com/office/drawing/2014/main" id="{BF089685-AF5F-45FD-97C9-16208952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DA10720E-A99C-4410-BEC9-56C9536742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6" name="Image 195">
          <a:extLst>
            <a:ext uri="{FF2B5EF4-FFF2-40B4-BE49-F238E27FC236}">
              <a16:creationId xmlns:a16="http://schemas.microsoft.com/office/drawing/2014/main" id="{2CCD89FD-9FFF-4477-84E8-1793843A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CC32820A-BC3C-4BB2-ACF0-AD43472D87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8" name="Image 197">
          <a:extLst>
            <a:ext uri="{FF2B5EF4-FFF2-40B4-BE49-F238E27FC236}">
              <a16:creationId xmlns:a16="http://schemas.microsoft.com/office/drawing/2014/main" id="{CED6C5A1-AEE5-4C63-9724-9F7A5DC6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9235661-5109-4D31-888C-ADAD19F895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0" name="Image 199">
          <a:extLst>
            <a:ext uri="{FF2B5EF4-FFF2-40B4-BE49-F238E27FC236}">
              <a16:creationId xmlns:a16="http://schemas.microsoft.com/office/drawing/2014/main" id="{90F3C437-D2FB-4AE2-9C38-608B6C1E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33E976A4-ADC8-4126-96A2-94E3EC862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2" name="Image 201">
          <a:extLst>
            <a:ext uri="{FF2B5EF4-FFF2-40B4-BE49-F238E27FC236}">
              <a16:creationId xmlns:a16="http://schemas.microsoft.com/office/drawing/2014/main" id="{74781963-1EFC-4C0A-A4AD-42E6F2B9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1DA7C23C-7CEC-4C1B-9375-F47FD95B1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4" name="Image 203">
          <a:extLst>
            <a:ext uri="{FF2B5EF4-FFF2-40B4-BE49-F238E27FC236}">
              <a16:creationId xmlns:a16="http://schemas.microsoft.com/office/drawing/2014/main" id="{F53E02C0-667C-4030-A638-A3E9F65F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47DFD2BB-2269-42EC-9199-61EDF8BB5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6" name="Image 205">
          <a:extLst>
            <a:ext uri="{FF2B5EF4-FFF2-40B4-BE49-F238E27FC236}">
              <a16:creationId xmlns:a16="http://schemas.microsoft.com/office/drawing/2014/main" id="{516C6FA3-B8F3-4CFE-92F1-9433DE5F0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EF0A2345-08E2-4D57-AA99-71D8861D84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8" name="Image 207">
          <a:extLst>
            <a:ext uri="{FF2B5EF4-FFF2-40B4-BE49-F238E27FC236}">
              <a16:creationId xmlns:a16="http://schemas.microsoft.com/office/drawing/2014/main" id="{87E3615A-F79A-42B0-BB05-B8F4DC1D3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84305CFB-6BE5-45D0-BBB8-731DCD3289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8F17984A-F9A8-4734-A5A8-726658192D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00D3E217-DD3A-4072-B953-33F1542DF6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0D0A8E00-DFC8-44FF-801A-746C68101D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59D88BE6-A9D4-484D-AF26-3966266B0D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8A898CF5-F373-42D6-8D1C-B5785932C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AC92486B-A448-4AFE-9C14-24B05F4D7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C37EE8FE-899A-494D-91E7-1DA69FDA7B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03F4529A-727A-4DF2-9BE5-23D43175B9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D6A90C72-057C-4874-A75A-05112E03B0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EACA139B-3CAC-4FE1-A7D8-ABF02FBB6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CF2CD435-9D7A-47BE-9A96-F895DF4A15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B6C36A19-BEC5-4C7E-8B66-6780113126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1190A392-AD9B-4E11-9356-C03C4E9E8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1E0EE831-B4BF-4C68-B520-7FB9CEBC9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26BDBBE3-3CD9-4353-B261-2D6485DF33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F4AA17A4-1F33-466C-AAB1-54A57B87AF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6" name="Picture 4">
          <a:extLst>
            <a:ext uri="{FF2B5EF4-FFF2-40B4-BE49-F238E27FC236}">
              <a16:creationId xmlns:a16="http://schemas.microsoft.com/office/drawing/2014/main" id="{1B5F568E-2220-4BF8-BA5D-F54B6BEE7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7" name="Picture 4">
          <a:extLst>
            <a:ext uri="{FF2B5EF4-FFF2-40B4-BE49-F238E27FC236}">
              <a16:creationId xmlns:a16="http://schemas.microsoft.com/office/drawing/2014/main" id="{3C966584-CC51-4A15-9FD7-410EF4967E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1E438CF1-8AE3-4D33-B30B-CD55DA493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23C52E10-BEF9-41AD-BF64-78D81B1312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06534EB4-F974-4251-8C50-4CB1CA501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F4AFE979-A9DE-4AFB-AA63-9D1664302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E8B4028D-284A-4FDB-9EF2-030B581BE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2A578F6F-D594-49AF-AB77-00AA5ED20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CF119150-06A9-4019-88F2-CC34D4B97A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5C9772C3-A028-4752-A6F5-BDB520B1D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E533B890-814C-44F9-9C92-1C7D2C1CD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55E13A67-3376-42AC-A8C2-400C78CFC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0F9765D2-0BB2-42AA-A3DF-4D4EB02F0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BDEAE9A2-3F57-443E-A125-B2E0CE671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A8F79238-AB4C-49BB-862F-E5772FE98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8FA3154F-A78A-4D28-A9FB-5F6A02D1B2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9" name="Picture 4">
          <a:extLst>
            <a:ext uri="{FF2B5EF4-FFF2-40B4-BE49-F238E27FC236}">
              <a16:creationId xmlns:a16="http://schemas.microsoft.com/office/drawing/2014/main" id="{59B92E07-C4F2-4824-AB64-54AC9E936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0" name="Picture 4">
          <a:extLst>
            <a:ext uri="{FF2B5EF4-FFF2-40B4-BE49-F238E27FC236}">
              <a16:creationId xmlns:a16="http://schemas.microsoft.com/office/drawing/2014/main" id="{D0439123-3094-436F-893A-8149C02C3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1" name="Picture 4">
          <a:extLst>
            <a:ext uri="{FF2B5EF4-FFF2-40B4-BE49-F238E27FC236}">
              <a16:creationId xmlns:a16="http://schemas.microsoft.com/office/drawing/2014/main" id="{30E22D5A-746F-4BBE-BFCB-ECAB22917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2" name="Picture 4">
          <a:extLst>
            <a:ext uri="{FF2B5EF4-FFF2-40B4-BE49-F238E27FC236}">
              <a16:creationId xmlns:a16="http://schemas.microsoft.com/office/drawing/2014/main" id="{107B3C01-62FA-44DD-8DC2-4E47E55392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3" name="Picture 4">
          <a:extLst>
            <a:ext uri="{FF2B5EF4-FFF2-40B4-BE49-F238E27FC236}">
              <a16:creationId xmlns:a16="http://schemas.microsoft.com/office/drawing/2014/main" id="{08A8F1BB-FE82-4EC7-A23C-32732C176F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4" name="Picture 4">
          <a:extLst>
            <a:ext uri="{FF2B5EF4-FFF2-40B4-BE49-F238E27FC236}">
              <a16:creationId xmlns:a16="http://schemas.microsoft.com/office/drawing/2014/main" id="{C04417AA-C7FF-4BE5-8D84-D551617AF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5" name="Picture 4">
          <a:extLst>
            <a:ext uri="{FF2B5EF4-FFF2-40B4-BE49-F238E27FC236}">
              <a16:creationId xmlns:a16="http://schemas.microsoft.com/office/drawing/2014/main" id="{128B17BA-9728-40C1-B890-E26102417D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6" name="Picture 4">
          <a:extLst>
            <a:ext uri="{FF2B5EF4-FFF2-40B4-BE49-F238E27FC236}">
              <a16:creationId xmlns:a16="http://schemas.microsoft.com/office/drawing/2014/main" id="{3C2E7184-50AB-4BFD-8346-327F784DAD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7" name="Picture 4">
          <a:extLst>
            <a:ext uri="{FF2B5EF4-FFF2-40B4-BE49-F238E27FC236}">
              <a16:creationId xmlns:a16="http://schemas.microsoft.com/office/drawing/2014/main" id="{A6E1C956-FFC9-4797-8555-6568B226B8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8" name="Picture 4">
          <a:extLst>
            <a:ext uri="{FF2B5EF4-FFF2-40B4-BE49-F238E27FC236}">
              <a16:creationId xmlns:a16="http://schemas.microsoft.com/office/drawing/2014/main" id="{0389A135-E021-4B52-9CDA-7990F876EF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9" name="Picture 4">
          <a:extLst>
            <a:ext uri="{FF2B5EF4-FFF2-40B4-BE49-F238E27FC236}">
              <a16:creationId xmlns:a16="http://schemas.microsoft.com/office/drawing/2014/main" id="{151FDB55-5782-4379-94AB-771240754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0" name="Picture 4">
          <a:extLst>
            <a:ext uri="{FF2B5EF4-FFF2-40B4-BE49-F238E27FC236}">
              <a16:creationId xmlns:a16="http://schemas.microsoft.com/office/drawing/2014/main" id="{AB918716-35AC-4596-8D0F-1C2715E79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1" name="Picture 4">
          <a:extLst>
            <a:ext uri="{FF2B5EF4-FFF2-40B4-BE49-F238E27FC236}">
              <a16:creationId xmlns:a16="http://schemas.microsoft.com/office/drawing/2014/main" id="{31F13925-C617-43F0-9F71-B81AF9C9E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2" name="Picture 4">
          <a:extLst>
            <a:ext uri="{FF2B5EF4-FFF2-40B4-BE49-F238E27FC236}">
              <a16:creationId xmlns:a16="http://schemas.microsoft.com/office/drawing/2014/main" id="{5BC1D39C-A5AC-4130-ADAC-43DA27D75D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3" name="Picture 4">
          <a:extLst>
            <a:ext uri="{FF2B5EF4-FFF2-40B4-BE49-F238E27FC236}">
              <a16:creationId xmlns:a16="http://schemas.microsoft.com/office/drawing/2014/main" id="{634791B7-A144-49EA-9177-C88550016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4" name="Picture 4">
          <a:extLst>
            <a:ext uri="{FF2B5EF4-FFF2-40B4-BE49-F238E27FC236}">
              <a16:creationId xmlns:a16="http://schemas.microsoft.com/office/drawing/2014/main" id="{355FF271-E992-46FB-A05D-DAE8038DAC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5" name="Picture 4">
          <a:extLst>
            <a:ext uri="{FF2B5EF4-FFF2-40B4-BE49-F238E27FC236}">
              <a16:creationId xmlns:a16="http://schemas.microsoft.com/office/drawing/2014/main" id="{5D058D10-C039-4CFF-879F-F95B298A45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6" name="Picture 4">
          <a:extLst>
            <a:ext uri="{FF2B5EF4-FFF2-40B4-BE49-F238E27FC236}">
              <a16:creationId xmlns:a16="http://schemas.microsoft.com/office/drawing/2014/main" id="{63D0EC1B-3512-44D3-9563-17BA3634C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7" name="Picture 4">
          <a:extLst>
            <a:ext uri="{FF2B5EF4-FFF2-40B4-BE49-F238E27FC236}">
              <a16:creationId xmlns:a16="http://schemas.microsoft.com/office/drawing/2014/main" id="{D54A7217-54AF-40DF-9A6F-191AE3AE83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8" name="Picture 4">
          <a:extLst>
            <a:ext uri="{FF2B5EF4-FFF2-40B4-BE49-F238E27FC236}">
              <a16:creationId xmlns:a16="http://schemas.microsoft.com/office/drawing/2014/main" id="{6F85CC7A-4588-42DF-A688-582B5496F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9" name="Picture 4">
          <a:extLst>
            <a:ext uri="{FF2B5EF4-FFF2-40B4-BE49-F238E27FC236}">
              <a16:creationId xmlns:a16="http://schemas.microsoft.com/office/drawing/2014/main" id="{5CDC60A3-C71C-49C1-972A-5A3EB7A42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0" name="Picture 4">
          <a:extLst>
            <a:ext uri="{FF2B5EF4-FFF2-40B4-BE49-F238E27FC236}">
              <a16:creationId xmlns:a16="http://schemas.microsoft.com/office/drawing/2014/main" id="{E32CD94E-7A5A-4DAA-A670-8AE7917F5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1" name="Picture 4">
          <a:extLst>
            <a:ext uri="{FF2B5EF4-FFF2-40B4-BE49-F238E27FC236}">
              <a16:creationId xmlns:a16="http://schemas.microsoft.com/office/drawing/2014/main" id="{EE5EA88F-B438-4F61-AB3E-EAF675C68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2" name="Picture 4">
          <a:extLst>
            <a:ext uri="{FF2B5EF4-FFF2-40B4-BE49-F238E27FC236}">
              <a16:creationId xmlns:a16="http://schemas.microsoft.com/office/drawing/2014/main" id="{08087DAA-3F08-45FC-8F19-810CB5EB3B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3" name="Picture 4">
          <a:extLst>
            <a:ext uri="{FF2B5EF4-FFF2-40B4-BE49-F238E27FC236}">
              <a16:creationId xmlns:a16="http://schemas.microsoft.com/office/drawing/2014/main" id="{2EEB53AB-BE18-45F6-BBB0-62EE0030EA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4" name="Picture 4">
          <a:extLst>
            <a:ext uri="{FF2B5EF4-FFF2-40B4-BE49-F238E27FC236}">
              <a16:creationId xmlns:a16="http://schemas.microsoft.com/office/drawing/2014/main" id="{EC6A4C75-128F-4DDD-B4FF-B65C9D8CEC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5" name="Picture 4">
          <a:extLst>
            <a:ext uri="{FF2B5EF4-FFF2-40B4-BE49-F238E27FC236}">
              <a16:creationId xmlns:a16="http://schemas.microsoft.com/office/drawing/2014/main" id="{7AC48CF8-AB70-4F85-A4D0-A5F01B1F6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6" name="Picture 4">
          <a:extLst>
            <a:ext uri="{FF2B5EF4-FFF2-40B4-BE49-F238E27FC236}">
              <a16:creationId xmlns:a16="http://schemas.microsoft.com/office/drawing/2014/main" id="{501FE07D-668F-4D4A-AAE3-E94F14E67B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7" name="Picture 4">
          <a:extLst>
            <a:ext uri="{FF2B5EF4-FFF2-40B4-BE49-F238E27FC236}">
              <a16:creationId xmlns:a16="http://schemas.microsoft.com/office/drawing/2014/main" id="{0FF3EB13-9EDD-4A33-A3A2-FD486CB456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8" name="Picture 4">
          <a:extLst>
            <a:ext uri="{FF2B5EF4-FFF2-40B4-BE49-F238E27FC236}">
              <a16:creationId xmlns:a16="http://schemas.microsoft.com/office/drawing/2014/main" id="{0F1CF5CE-236B-4578-8F09-F575138C7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9" name="Picture 4">
          <a:extLst>
            <a:ext uri="{FF2B5EF4-FFF2-40B4-BE49-F238E27FC236}">
              <a16:creationId xmlns:a16="http://schemas.microsoft.com/office/drawing/2014/main" id="{50E79436-64B7-4973-86D2-B669F004D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0" name="Picture 4">
          <a:extLst>
            <a:ext uri="{FF2B5EF4-FFF2-40B4-BE49-F238E27FC236}">
              <a16:creationId xmlns:a16="http://schemas.microsoft.com/office/drawing/2014/main" id="{34962CA7-1DA7-46BB-93C5-2E2E2AEEC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1" name="Picture 4">
          <a:extLst>
            <a:ext uri="{FF2B5EF4-FFF2-40B4-BE49-F238E27FC236}">
              <a16:creationId xmlns:a16="http://schemas.microsoft.com/office/drawing/2014/main" id="{2F8B12B8-11A7-4986-9B2E-BCCEF2286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2" name="Picture 4">
          <a:extLst>
            <a:ext uri="{FF2B5EF4-FFF2-40B4-BE49-F238E27FC236}">
              <a16:creationId xmlns:a16="http://schemas.microsoft.com/office/drawing/2014/main" id="{F0273CD3-4F43-462F-9109-884885952A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3" name="Picture 4">
          <a:extLst>
            <a:ext uri="{FF2B5EF4-FFF2-40B4-BE49-F238E27FC236}">
              <a16:creationId xmlns:a16="http://schemas.microsoft.com/office/drawing/2014/main" id="{4E2AF951-8822-4D61-9233-DC1182CC0E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4" name="Picture 4">
          <a:extLst>
            <a:ext uri="{FF2B5EF4-FFF2-40B4-BE49-F238E27FC236}">
              <a16:creationId xmlns:a16="http://schemas.microsoft.com/office/drawing/2014/main" id="{C4135E8A-83BB-41DE-AE7E-0539DB554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5" name="Picture 4">
          <a:extLst>
            <a:ext uri="{FF2B5EF4-FFF2-40B4-BE49-F238E27FC236}">
              <a16:creationId xmlns:a16="http://schemas.microsoft.com/office/drawing/2014/main" id="{D3C355CD-152E-4DFE-8827-85E8D4055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6" name="Picture 4">
          <a:extLst>
            <a:ext uri="{FF2B5EF4-FFF2-40B4-BE49-F238E27FC236}">
              <a16:creationId xmlns:a16="http://schemas.microsoft.com/office/drawing/2014/main" id="{689C647D-4C0E-4028-B4E1-979F20CC9A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7" name="Picture 4">
          <a:extLst>
            <a:ext uri="{FF2B5EF4-FFF2-40B4-BE49-F238E27FC236}">
              <a16:creationId xmlns:a16="http://schemas.microsoft.com/office/drawing/2014/main" id="{BE6FB18A-B017-46E6-91A8-4545CE91B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8" name="Picture 4">
          <a:extLst>
            <a:ext uri="{FF2B5EF4-FFF2-40B4-BE49-F238E27FC236}">
              <a16:creationId xmlns:a16="http://schemas.microsoft.com/office/drawing/2014/main" id="{0C72D90B-D6F0-41D2-98C4-183EDE717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9" name="Picture 4">
          <a:extLst>
            <a:ext uri="{FF2B5EF4-FFF2-40B4-BE49-F238E27FC236}">
              <a16:creationId xmlns:a16="http://schemas.microsoft.com/office/drawing/2014/main" id="{4AACE2DC-387C-4190-BAB0-26B4AC62DC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0" name="Picture 4">
          <a:extLst>
            <a:ext uri="{FF2B5EF4-FFF2-40B4-BE49-F238E27FC236}">
              <a16:creationId xmlns:a16="http://schemas.microsoft.com/office/drawing/2014/main" id="{C5069663-6EA0-4C4F-91F7-D02622C71F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1" name="Picture 4">
          <a:extLst>
            <a:ext uri="{FF2B5EF4-FFF2-40B4-BE49-F238E27FC236}">
              <a16:creationId xmlns:a16="http://schemas.microsoft.com/office/drawing/2014/main" id="{AA44A4F1-9CFB-4F13-9A70-A4C499BDE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2" name="Picture 4">
          <a:extLst>
            <a:ext uri="{FF2B5EF4-FFF2-40B4-BE49-F238E27FC236}">
              <a16:creationId xmlns:a16="http://schemas.microsoft.com/office/drawing/2014/main" id="{8C74D6D4-628F-4A4E-8BEA-2DC990F17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3" name="Picture 4">
          <a:extLst>
            <a:ext uri="{FF2B5EF4-FFF2-40B4-BE49-F238E27FC236}">
              <a16:creationId xmlns:a16="http://schemas.microsoft.com/office/drawing/2014/main" id="{ED3EB8FC-C5A3-4F8C-A0DF-93B79AD7C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4" name="Picture 4">
          <a:extLst>
            <a:ext uri="{FF2B5EF4-FFF2-40B4-BE49-F238E27FC236}">
              <a16:creationId xmlns:a16="http://schemas.microsoft.com/office/drawing/2014/main" id="{7160CB6B-98E5-41DB-B128-D6FCCDE594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5" name="Picture 4">
          <a:extLst>
            <a:ext uri="{FF2B5EF4-FFF2-40B4-BE49-F238E27FC236}">
              <a16:creationId xmlns:a16="http://schemas.microsoft.com/office/drawing/2014/main" id="{A5C30969-2273-46E8-88DF-F061841425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6" name="Picture 4">
          <a:extLst>
            <a:ext uri="{FF2B5EF4-FFF2-40B4-BE49-F238E27FC236}">
              <a16:creationId xmlns:a16="http://schemas.microsoft.com/office/drawing/2014/main" id="{312DD959-475D-44DE-BACE-BAB561D81C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7" name="Picture 4">
          <a:extLst>
            <a:ext uri="{FF2B5EF4-FFF2-40B4-BE49-F238E27FC236}">
              <a16:creationId xmlns:a16="http://schemas.microsoft.com/office/drawing/2014/main" id="{36076B26-0499-4B91-9F86-BBFA8A6DF1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8" name="Picture 4">
          <a:extLst>
            <a:ext uri="{FF2B5EF4-FFF2-40B4-BE49-F238E27FC236}">
              <a16:creationId xmlns:a16="http://schemas.microsoft.com/office/drawing/2014/main" id="{2DAE347F-5DFC-4AE2-B1FE-31BFAE8FF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9" name="Picture 4">
          <a:extLst>
            <a:ext uri="{FF2B5EF4-FFF2-40B4-BE49-F238E27FC236}">
              <a16:creationId xmlns:a16="http://schemas.microsoft.com/office/drawing/2014/main" id="{7766C556-F18A-46A8-81B1-412E0A84F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0" name="Picture 4">
          <a:extLst>
            <a:ext uri="{FF2B5EF4-FFF2-40B4-BE49-F238E27FC236}">
              <a16:creationId xmlns:a16="http://schemas.microsoft.com/office/drawing/2014/main" id="{9C502E52-58FC-4460-B390-BAE181285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1" name="Picture 4">
          <a:extLst>
            <a:ext uri="{FF2B5EF4-FFF2-40B4-BE49-F238E27FC236}">
              <a16:creationId xmlns:a16="http://schemas.microsoft.com/office/drawing/2014/main" id="{3C500D0C-97E8-4555-BDE7-3C5BD7990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2" name="Picture 4">
          <a:extLst>
            <a:ext uri="{FF2B5EF4-FFF2-40B4-BE49-F238E27FC236}">
              <a16:creationId xmlns:a16="http://schemas.microsoft.com/office/drawing/2014/main" id="{8DA01737-3BF9-48A6-B9EC-9218A9794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3" name="Picture 4">
          <a:extLst>
            <a:ext uri="{FF2B5EF4-FFF2-40B4-BE49-F238E27FC236}">
              <a16:creationId xmlns:a16="http://schemas.microsoft.com/office/drawing/2014/main" id="{CAA3C94D-5FC3-4037-AF24-9A69F00DA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4" name="Picture 4">
          <a:extLst>
            <a:ext uri="{FF2B5EF4-FFF2-40B4-BE49-F238E27FC236}">
              <a16:creationId xmlns:a16="http://schemas.microsoft.com/office/drawing/2014/main" id="{DF7DB118-DDC5-4DE6-A2EB-25838353B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5" name="Picture 4">
          <a:extLst>
            <a:ext uri="{FF2B5EF4-FFF2-40B4-BE49-F238E27FC236}">
              <a16:creationId xmlns:a16="http://schemas.microsoft.com/office/drawing/2014/main" id="{2C33FE61-EA5F-4134-8975-827720EB83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6" name="Picture 4">
          <a:extLst>
            <a:ext uri="{FF2B5EF4-FFF2-40B4-BE49-F238E27FC236}">
              <a16:creationId xmlns:a16="http://schemas.microsoft.com/office/drawing/2014/main" id="{0FE4F383-81B4-41CB-BA76-BD6EFF23BF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7" name="Picture 4">
          <a:extLst>
            <a:ext uri="{FF2B5EF4-FFF2-40B4-BE49-F238E27FC236}">
              <a16:creationId xmlns:a16="http://schemas.microsoft.com/office/drawing/2014/main" id="{BC487D88-BF74-4B32-BF70-16A3D7DAA7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8" name="Picture 4">
          <a:extLst>
            <a:ext uri="{FF2B5EF4-FFF2-40B4-BE49-F238E27FC236}">
              <a16:creationId xmlns:a16="http://schemas.microsoft.com/office/drawing/2014/main" id="{FAE48F5E-DD47-408E-B239-6F437C52A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9" name="Picture 4">
          <a:extLst>
            <a:ext uri="{FF2B5EF4-FFF2-40B4-BE49-F238E27FC236}">
              <a16:creationId xmlns:a16="http://schemas.microsoft.com/office/drawing/2014/main" id="{0614B530-B97E-4AD3-9F69-DC79D6C6A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0" name="Picture 4">
          <a:extLst>
            <a:ext uri="{FF2B5EF4-FFF2-40B4-BE49-F238E27FC236}">
              <a16:creationId xmlns:a16="http://schemas.microsoft.com/office/drawing/2014/main" id="{48251DA2-A738-4740-B251-A36E84F7F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1" name="Picture 4">
          <a:extLst>
            <a:ext uri="{FF2B5EF4-FFF2-40B4-BE49-F238E27FC236}">
              <a16:creationId xmlns:a16="http://schemas.microsoft.com/office/drawing/2014/main" id="{D22B231C-9575-4F63-AF45-8E4F68D39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2" name="Picture 4">
          <a:extLst>
            <a:ext uri="{FF2B5EF4-FFF2-40B4-BE49-F238E27FC236}">
              <a16:creationId xmlns:a16="http://schemas.microsoft.com/office/drawing/2014/main" id="{AA529B22-A82F-4131-9E04-7F489F1485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3" name="Picture 4">
          <a:extLst>
            <a:ext uri="{FF2B5EF4-FFF2-40B4-BE49-F238E27FC236}">
              <a16:creationId xmlns:a16="http://schemas.microsoft.com/office/drawing/2014/main" id="{84B7FCD6-54E0-4801-A2CF-CA08D5EE69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4" name="Picture 4">
          <a:extLst>
            <a:ext uri="{FF2B5EF4-FFF2-40B4-BE49-F238E27FC236}">
              <a16:creationId xmlns:a16="http://schemas.microsoft.com/office/drawing/2014/main" id="{01BFF7FE-144F-49A7-A78A-267BBA15A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5" name="Picture 4">
          <a:extLst>
            <a:ext uri="{FF2B5EF4-FFF2-40B4-BE49-F238E27FC236}">
              <a16:creationId xmlns:a16="http://schemas.microsoft.com/office/drawing/2014/main" id="{22773A97-C5E9-4C8A-86AE-FD662C0D84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214086</xdr:colOff>
      <xdr:row>9</xdr:row>
      <xdr:rowOff>265272</xdr:rowOff>
    </xdr:from>
    <xdr:to>
      <xdr:col>0</xdr:col>
      <xdr:colOff>807771</xdr:colOff>
      <xdr:row>10</xdr:row>
      <xdr:rowOff>98243</xdr:rowOff>
    </xdr:to>
    <xdr:pic>
      <xdr:nvPicPr>
        <xdr:cNvPr id="317" name="Picture 2">
          <a:extLst>
            <a:ext uri="{FF2B5EF4-FFF2-40B4-BE49-F238E27FC236}">
              <a16:creationId xmlns:a16="http://schemas.microsoft.com/office/drawing/2014/main" id="{77FE1BA5-7998-4326-AC5F-801A80B39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14086" y="2589372"/>
          <a:ext cx="593685" cy="59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318" name="Picture 2">
          <a:extLst>
            <a:ext uri="{FF2B5EF4-FFF2-40B4-BE49-F238E27FC236}">
              <a16:creationId xmlns:a16="http://schemas.microsoft.com/office/drawing/2014/main" id="{3FEDD108-FC77-444B-BC9C-F718F7F9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939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321" name="Picture 2">
          <a:extLst>
            <a:ext uri="{FF2B5EF4-FFF2-40B4-BE49-F238E27FC236}">
              <a16:creationId xmlns:a16="http://schemas.microsoft.com/office/drawing/2014/main" id="{4AB5DA49-2696-4195-928D-2006C624A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5140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3" name="Picture 4">
          <a:extLst>
            <a:ext uri="{FF2B5EF4-FFF2-40B4-BE49-F238E27FC236}">
              <a16:creationId xmlns:a16="http://schemas.microsoft.com/office/drawing/2014/main" id="{2837AF13-E990-4B04-9351-1B73B973F3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4" name="Picture 4">
          <a:extLst>
            <a:ext uri="{FF2B5EF4-FFF2-40B4-BE49-F238E27FC236}">
              <a16:creationId xmlns:a16="http://schemas.microsoft.com/office/drawing/2014/main" id="{D7D45438-F43E-4B34-9B54-B46825F8E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1387</xdr:rowOff>
    </xdr:to>
    <xdr:pic>
      <xdr:nvPicPr>
        <xdr:cNvPr id="325" name="Picture 2">
          <a:extLst>
            <a:ext uri="{FF2B5EF4-FFF2-40B4-BE49-F238E27FC236}">
              <a16:creationId xmlns:a16="http://schemas.microsoft.com/office/drawing/2014/main" id="{DC8D608A-8331-428A-83EB-639A0287D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625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54987</xdr:rowOff>
    </xdr:to>
    <xdr:pic>
      <xdr:nvPicPr>
        <xdr:cNvPr id="326" name="Picture 2">
          <a:extLst>
            <a:ext uri="{FF2B5EF4-FFF2-40B4-BE49-F238E27FC236}">
              <a16:creationId xmlns:a16="http://schemas.microsoft.com/office/drawing/2014/main" id="{618A1F4D-AF5B-4A7E-9F36-48119E53FE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8340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42441</xdr:rowOff>
    </xdr:to>
    <xdr:pic>
      <xdr:nvPicPr>
        <xdr:cNvPr id="327" name="Picture 2">
          <a:extLst>
            <a:ext uri="{FF2B5EF4-FFF2-40B4-BE49-F238E27FC236}">
              <a16:creationId xmlns:a16="http://schemas.microsoft.com/office/drawing/2014/main" id="{75CF42F3-1744-467D-A022-42AD61D01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8152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8" name="Picture 4">
          <a:extLst>
            <a:ext uri="{FF2B5EF4-FFF2-40B4-BE49-F238E27FC236}">
              <a16:creationId xmlns:a16="http://schemas.microsoft.com/office/drawing/2014/main" id="{C214B22F-A56A-434F-871D-D83534E42F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9" name="Picture 4">
          <a:extLst>
            <a:ext uri="{FF2B5EF4-FFF2-40B4-BE49-F238E27FC236}">
              <a16:creationId xmlns:a16="http://schemas.microsoft.com/office/drawing/2014/main" id="{C831B524-4B33-4687-A308-9762F25F98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0" name="Picture 4">
          <a:extLst>
            <a:ext uri="{FF2B5EF4-FFF2-40B4-BE49-F238E27FC236}">
              <a16:creationId xmlns:a16="http://schemas.microsoft.com/office/drawing/2014/main" id="{892916DA-31EC-4FD1-A379-A753EA379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1" name="Picture 4">
          <a:extLst>
            <a:ext uri="{FF2B5EF4-FFF2-40B4-BE49-F238E27FC236}">
              <a16:creationId xmlns:a16="http://schemas.microsoft.com/office/drawing/2014/main" id="{62A51BA7-C78F-4AB8-8E09-AB3C3B7A2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2" name="Picture 4">
          <a:extLst>
            <a:ext uri="{FF2B5EF4-FFF2-40B4-BE49-F238E27FC236}">
              <a16:creationId xmlns:a16="http://schemas.microsoft.com/office/drawing/2014/main" id="{B6ED2C0C-DD02-4E21-8C2D-115F7288CC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3" name="Picture 4">
          <a:extLst>
            <a:ext uri="{FF2B5EF4-FFF2-40B4-BE49-F238E27FC236}">
              <a16:creationId xmlns:a16="http://schemas.microsoft.com/office/drawing/2014/main" id="{24C73B8A-6890-4B32-A891-E61D078CCC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4" name="Picture 4">
          <a:extLst>
            <a:ext uri="{FF2B5EF4-FFF2-40B4-BE49-F238E27FC236}">
              <a16:creationId xmlns:a16="http://schemas.microsoft.com/office/drawing/2014/main" id="{35C9D7EB-E96C-499B-B10E-FA68EE735C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5" name="Picture 4">
          <a:extLst>
            <a:ext uri="{FF2B5EF4-FFF2-40B4-BE49-F238E27FC236}">
              <a16:creationId xmlns:a16="http://schemas.microsoft.com/office/drawing/2014/main" id="{F14779EE-25F6-4D6E-9DB4-F6E255D980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6" name="Picture 4">
          <a:extLst>
            <a:ext uri="{FF2B5EF4-FFF2-40B4-BE49-F238E27FC236}">
              <a16:creationId xmlns:a16="http://schemas.microsoft.com/office/drawing/2014/main" id="{5909DC60-D30D-4B4F-9443-1EE8F097B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7" name="Picture 4">
          <a:extLst>
            <a:ext uri="{FF2B5EF4-FFF2-40B4-BE49-F238E27FC236}">
              <a16:creationId xmlns:a16="http://schemas.microsoft.com/office/drawing/2014/main" id="{DC9CE82F-9A53-45AE-A5BC-195A652CD0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8" name="Picture 4">
          <a:extLst>
            <a:ext uri="{FF2B5EF4-FFF2-40B4-BE49-F238E27FC236}">
              <a16:creationId xmlns:a16="http://schemas.microsoft.com/office/drawing/2014/main" id="{8455853D-6E01-45CA-8D1A-FF59B5F80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9" name="Picture 4">
          <a:extLst>
            <a:ext uri="{FF2B5EF4-FFF2-40B4-BE49-F238E27FC236}">
              <a16:creationId xmlns:a16="http://schemas.microsoft.com/office/drawing/2014/main" id="{5EC569C1-E48F-402A-9830-2DF7E5E9A9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0" name="Picture 4">
          <a:extLst>
            <a:ext uri="{FF2B5EF4-FFF2-40B4-BE49-F238E27FC236}">
              <a16:creationId xmlns:a16="http://schemas.microsoft.com/office/drawing/2014/main" id="{DC7F12AB-8ED9-4256-99DF-52534AF95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1" name="Picture 4">
          <a:extLst>
            <a:ext uri="{FF2B5EF4-FFF2-40B4-BE49-F238E27FC236}">
              <a16:creationId xmlns:a16="http://schemas.microsoft.com/office/drawing/2014/main" id="{5CF2ED74-D985-4835-8551-A8528C646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2" name="Picture 4">
          <a:extLst>
            <a:ext uri="{FF2B5EF4-FFF2-40B4-BE49-F238E27FC236}">
              <a16:creationId xmlns:a16="http://schemas.microsoft.com/office/drawing/2014/main" id="{2C498A56-0A7D-4693-9894-2F7EB228D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3" name="Picture 4">
          <a:extLst>
            <a:ext uri="{FF2B5EF4-FFF2-40B4-BE49-F238E27FC236}">
              <a16:creationId xmlns:a16="http://schemas.microsoft.com/office/drawing/2014/main" id="{DEEFC0AD-CFA5-4CB3-9B0E-97F6C28E2E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4" name="Picture 4">
          <a:extLst>
            <a:ext uri="{FF2B5EF4-FFF2-40B4-BE49-F238E27FC236}">
              <a16:creationId xmlns:a16="http://schemas.microsoft.com/office/drawing/2014/main" id="{B29BE8D9-5DF3-490C-A116-5111214848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5" name="Picture 4">
          <a:extLst>
            <a:ext uri="{FF2B5EF4-FFF2-40B4-BE49-F238E27FC236}">
              <a16:creationId xmlns:a16="http://schemas.microsoft.com/office/drawing/2014/main" id="{F8B60011-18FA-4E93-96C4-C8488CBD37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6" name="Picture 4">
          <a:extLst>
            <a:ext uri="{FF2B5EF4-FFF2-40B4-BE49-F238E27FC236}">
              <a16:creationId xmlns:a16="http://schemas.microsoft.com/office/drawing/2014/main" id="{6EC69623-1ABB-47DE-B7DA-E7FA17D864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7" name="Picture 4">
          <a:extLst>
            <a:ext uri="{FF2B5EF4-FFF2-40B4-BE49-F238E27FC236}">
              <a16:creationId xmlns:a16="http://schemas.microsoft.com/office/drawing/2014/main" id="{1B67BEA3-B7D5-4EE4-8892-4D623240E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8" name="Picture 4">
          <a:extLst>
            <a:ext uri="{FF2B5EF4-FFF2-40B4-BE49-F238E27FC236}">
              <a16:creationId xmlns:a16="http://schemas.microsoft.com/office/drawing/2014/main" id="{0AB61532-4845-4EB2-A2D5-BC4AAFB7A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9" name="Picture 4">
          <a:extLst>
            <a:ext uri="{FF2B5EF4-FFF2-40B4-BE49-F238E27FC236}">
              <a16:creationId xmlns:a16="http://schemas.microsoft.com/office/drawing/2014/main" id="{33B2D2DF-B9D1-46E1-B149-CBDD80D258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0" name="Picture 4">
          <a:extLst>
            <a:ext uri="{FF2B5EF4-FFF2-40B4-BE49-F238E27FC236}">
              <a16:creationId xmlns:a16="http://schemas.microsoft.com/office/drawing/2014/main" id="{DF11F548-FC04-488E-B3B2-B94E5216A8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1" name="Picture 4">
          <a:extLst>
            <a:ext uri="{FF2B5EF4-FFF2-40B4-BE49-F238E27FC236}">
              <a16:creationId xmlns:a16="http://schemas.microsoft.com/office/drawing/2014/main" id="{82A681C1-7949-41E0-A38A-EEA31673AD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2" name="Picture 4">
          <a:extLst>
            <a:ext uri="{FF2B5EF4-FFF2-40B4-BE49-F238E27FC236}">
              <a16:creationId xmlns:a16="http://schemas.microsoft.com/office/drawing/2014/main" id="{324E10DB-B413-45EB-8B45-17B6B5FEE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3" name="Picture 4">
          <a:extLst>
            <a:ext uri="{FF2B5EF4-FFF2-40B4-BE49-F238E27FC236}">
              <a16:creationId xmlns:a16="http://schemas.microsoft.com/office/drawing/2014/main" id="{2B68F4BC-5AA3-448A-9DD3-8EAFE3010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4" name="Picture 4">
          <a:extLst>
            <a:ext uri="{FF2B5EF4-FFF2-40B4-BE49-F238E27FC236}">
              <a16:creationId xmlns:a16="http://schemas.microsoft.com/office/drawing/2014/main" id="{9B7E9677-6227-4B25-ADDC-6D41A48C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5" name="Picture 4">
          <a:extLst>
            <a:ext uri="{FF2B5EF4-FFF2-40B4-BE49-F238E27FC236}">
              <a16:creationId xmlns:a16="http://schemas.microsoft.com/office/drawing/2014/main" id="{384A981C-5F5B-4AA8-B73E-3FD314CCB1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6" name="Picture 4">
          <a:extLst>
            <a:ext uri="{FF2B5EF4-FFF2-40B4-BE49-F238E27FC236}">
              <a16:creationId xmlns:a16="http://schemas.microsoft.com/office/drawing/2014/main" id="{47D3C645-C78D-4A7B-B25D-82184581C1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7" name="Picture 4">
          <a:extLst>
            <a:ext uri="{FF2B5EF4-FFF2-40B4-BE49-F238E27FC236}">
              <a16:creationId xmlns:a16="http://schemas.microsoft.com/office/drawing/2014/main" id="{F2272A1E-8189-413C-AF98-C8C1936023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8" name="Picture 4">
          <a:extLst>
            <a:ext uri="{FF2B5EF4-FFF2-40B4-BE49-F238E27FC236}">
              <a16:creationId xmlns:a16="http://schemas.microsoft.com/office/drawing/2014/main" id="{BF43381B-4580-460B-99CC-135C88D170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9" name="Picture 4">
          <a:extLst>
            <a:ext uri="{FF2B5EF4-FFF2-40B4-BE49-F238E27FC236}">
              <a16:creationId xmlns:a16="http://schemas.microsoft.com/office/drawing/2014/main" id="{977F848B-8B4C-4095-910A-F2859067D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0" name="Picture 4">
          <a:extLst>
            <a:ext uri="{FF2B5EF4-FFF2-40B4-BE49-F238E27FC236}">
              <a16:creationId xmlns:a16="http://schemas.microsoft.com/office/drawing/2014/main" id="{1F9EC4ED-8DD5-4772-BA72-B337A500A2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1" name="Picture 4">
          <a:extLst>
            <a:ext uri="{FF2B5EF4-FFF2-40B4-BE49-F238E27FC236}">
              <a16:creationId xmlns:a16="http://schemas.microsoft.com/office/drawing/2014/main" id="{ED980FDE-CF5F-47A5-A7BE-58C757469B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2" name="Picture 4">
          <a:extLst>
            <a:ext uri="{FF2B5EF4-FFF2-40B4-BE49-F238E27FC236}">
              <a16:creationId xmlns:a16="http://schemas.microsoft.com/office/drawing/2014/main" id="{2D3202C8-190E-47C9-8D1E-22EF5E4E36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3" name="Picture 4">
          <a:extLst>
            <a:ext uri="{FF2B5EF4-FFF2-40B4-BE49-F238E27FC236}">
              <a16:creationId xmlns:a16="http://schemas.microsoft.com/office/drawing/2014/main" id="{F343C5A0-313B-4C34-93B7-9DF292DE8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4" name="Picture 4">
          <a:extLst>
            <a:ext uri="{FF2B5EF4-FFF2-40B4-BE49-F238E27FC236}">
              <a16:creationId xmlns:a16="http://schemas.microsoft.com/office/drawing/2014/main" id="{EC186CE0-3F1B-4A20-A595-66D4865C73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5" name="Picture 4">
          <a:extLst>
            <a:ext uri="{FF2B5EF4-FFF2-40B4-BE49-F238E27FC236}">
              <a16:creationId xmlns:a16="http://schemas.microsoft.com/office/drawing/2014/main" id="{1309C732-F15B-40F7-B8A2-013906C7E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6" name="Picture 4">
          <a:extLst>
            <a:ext uri="{FF2B5EF4-FFF2-40B4-BE49-F238E27FC236}">
              <a16:creationId xmlns:a16="http://schemas.microsoft.com/office/drawing/2014/main" id="{BCAED5B8-00E6-48EC-9ABD-24758DCB3F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7" name="Picture 4">
          <a:extLst>
            <a:ext uri="{FF2B5EF4-FFF2-40B4-BE49-F238E27FC236}">
              <a16:creationId xmlns:a16="http://schemas.microsoft.com/office/drawing/2014/main" id="{2E191115-3F01-4CB4-AD19-019FB6FF9A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8" name="Picture 4">
          <a:extLst>
            <a:ext uri="{FF2B5EF4-FFF2-40B4-BE49-F238E27FC236}">
              <a16:creationId xmlns:a16="http://schemas.microsoft.com/office/drawing/2014/main" id="{70AAE5E5-97C4-4E5B-9206-B2D70EBF7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2207260</xdr:colOff>
      <xdr:row>1</xdr:row>
      <xdr:rowOff>198120</xdr:rowOff>
    </xdr:from>
    <xdr:to>
      <xdr:col>4</xdr:col>
      <xdr:colOff>416560</xdr:colOff>
      <xdr:row>4</xdr:row>
      <xdr:rowOff>50800</xdr:rowOff>
    </xdr:to>
    <xdr:pic>
      <xdr:nvPicPr>
        <xdr:cNvPr id="373" name="Graphique 372" descr="Loupe">
          <a:extLst>
            <a:ext uri="{FF2B5EF4-FFF2-40B4-BE49-F238E27FC236}">
              <a16:creationId xmlns:a16="http://schemas.microsoft.com/office/drawing/2014/main" id="{A57608FA-8791-431B-9F98-2AA6E933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166100" y="502920"/>
          <a:ext cx="647700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id="{ACE4045E-CF1F-409F-A3B8-FCBA6738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30</xdr:row>
      <xdr:rowOff>26912</xdr:rowOff>
    </xdr:from>
    <xdr:ext cx="367786" cy="391584"/>
    <xdr:pic>
      <xdr:nvPicPr>
        <xdr:cNvPr id="379" name="Image 378">
          <a:extLst>
            <a:ext uri="{FF2B5EF4-FFF2-40B4-BE49-F238E27FC236}">
              <a16:creationId xmlns:a16="http://schemas.microsoft.com/office/drawing/2014/main" id="{8C155D83-5836-418D-B9EF-5B0E5B1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3266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380" name="Image 379">
          <a:extLst>
            <a:ext uri="{FF2B5EF4-FFF2-40B4-BE49-F238E27FC236}">
              <a16:creationId xmlns:a16="http://schemas.microsoft.com/office/drawing/2014/main" id="{20E80764-2865-4CC3-A882-386A3E28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381" name="Image 380">
          <a:extLst>
            <a:ext uri="{FF2B5EF4-FFF2-40B4-BE49-F238E27FC236}">
              <a16:creationId xmlns:a16="http://schemas.microsoft.com/office/drawing/2014/main" id="{74658EA7-C09E-4B9B-BF1D-6DEED8CA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2</xdr:col>
      <xdr:colOff>2204509</xdr:colOff>
      <xdr:row>10</xdr:row>
      <xdr:rowOff>783801</xdr:rowOff>
    </xdr:from>
    <xdr:to>
      <xdr:col>3</xdr:col>
      <xdr:colOff>133895</xdr:colOff>
      <xdr:row>11</xdr:row>
      <xdr:rowOff>169545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id="{1341377F-8651-4FC5-8573-9DF62C1AB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949" y="3968961"/>
          <a:ext cx="367786" cy="406824"/>
        </a:xfrm>
        <a:prstGeom prst="rect">
          <a:avLst/>
        </a:prstGeom>
      </xdr:spPr>
    </xdr:pic>
    <xdr:clientData/>
  </xdr:twoCellAnchor>
  <xdr:twoCellAnchor editAs="oneCell">
    <xdr:from>
      <xdr:col>5</xdr:col>
      <xdr:colOff>2042160</xdr:colOff>
      <xdr:row>12</xdr:row>
      <xdr:rowOff>175260</xdr:rowOff>
    </xdr:from>
    <xdr:to>
      <xdr:col>6</xdr:col>
      <xdr:colOff>33655</xdr:colOff>
      <xdr:row>13</xdr:row>
      <xdr:rowOff>66040</xdr:rowOff>
    </xdr:to>
    <xdr:pic>
      <xdr:nvPicPr>
        <xdr:cNvPr id="383" name="Graphique 382" descr="Loupe">
          <a:extLst>
            <a:ext uri="{FF2B5EF4-FFF2-40B4-BE49-F238E27FC236}">
              <a16:creationId xmlns:a16="http://schemas.microsoft.com/office/drawing/2014/main" id="{11662551-1687-449E-8870-C97F089A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877800" y="4640580"/>
          <a:ext cx="429895" cy="408940"/>
        </a:xfrm>
        <a:prstGeom prst="rect">
          <a:avLst/>
        </a:prstGeom>
      </xdr:spPr>
    </xdr:pic>
    <xdr:clientData/>
  </xdr:twoCellAnchor>
  <xdr:twoCellAnchor editAs="oneCell">
    <xdr:from>
      <xdr:col>5</xdr:col>
      <xdr:colOff>2072640</xdr:colOff>
      <xdr:row>15</xdr:row>
      <xdr:rowOff>68580</xdr:rowOff>
    </xdr:from>
    <xdr:to>
      <xdr:col>6</xdr:col>
      <xdr:colOff>64135</xdr:colOff>
      <xdr:row>16</xdr:row>
      <xdr:rowOff>210820</xdr:rowOff>
    </xdr:to>
    <xdr:pic>
      <xdr:nvPicPr>
        <xdr:cNvPr id="384" name="Graphique 383" descr="Loupe">
          <a:extLst>
            <a:ext uri="{FF2B5EF4-FFF2-40B4-BE49-F238E27FC236}">
              <a16:creationId xmlns:a16="http://schemas.microsoft.com/office/drawing/2014/main" id="{05999C8E-4A70-4E37-864B-D3C1A7AC1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8280" y="6271260"/>
          <a:ext cx="429895" cy="40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609871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4E74F81C-36CA-4AB4-A739-F9869E06E6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253729"/>
          <a:ext cx="593685" cy="58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2D6A5345-2888-4ED9-8BDC-91C847AF08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005943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5420AE4-1FEC-45F2-9D99-42697E3B14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5704115"/>
          <a:ext cx="589847" cy="580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2B15F05B-FEB7-5143-A23E-956FA7EE63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D892F206-3F1D-0245-89C6-B95747EB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E44F7F72-A8B1-46AE-B5A8-EB5AADF48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6913314"/>
          <a:ext cx="478972" cy="40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118485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4D8C9EE1-A54D-402D-BF29-B1635C6DF2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7709528"/>
          <a:ext cx="370114" cy="366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28</xdr:row>
      <xdr:rowOff>75459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5534328-E820-48B6-86A9-FB6248147C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7696199"/>
          <a:ext cx="373364" cy="385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304800</xdr:colOff>
      <xdr:row>9</xdr:row>
      <xdr:rowOff>304800</xdr:rowOff>
    </xdr:to>
    <xdr:sp macro="" textlink="">
      <xdr:nvSpPr>
        <xdr:cNvPr id="9217" name="AutoShape 1" descr="La pêche : tout savoir sur ce fruit d'été">
          <a:extLst>
            <a:ext uri="{FF2B5EF4-FFF2-40B4-BE49-F238E27FC236}">
              <a16:creationId xmlns:a16="http://schemas.microsoft.com/office/drawing/2014/main" id="{BE95F29F-71B1-4CC3-98DA-866F0519201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87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8" name="AutoShape 2" descr="La pêche : tout savoir sur ce fruit d'été">
          <a:extLst>
            <a:ext uri="{FF2B5EF4-FFF2-40B4-BE49-F238E27FC236}">
              <a16:creationId xmlns:a16="http://schemas.microsoft.com/office/drawing/2014/main" id="{444F4363-1E30-4B92-8C51-CB9FDE2A44C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19" name="AutoShape 3" descr="La pêche : tout savoir sur ce fruit d'été">
          <a:extLst>
            <a:ext uri="{FF2B5EF4-FFF2-40B4-BE49-F238E27FC236}">
              <a16:creationId xmlns:a16="http://schemas.microsoft.com/office/drawing/2014/main" id="{CF9E23E7-E5AC-4E01-ADF9-AE07C2670166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85725</xdr:rowOff>
    </xdr:to>
    <xdr:sp macro="" textlink="">
      <xdr:nvSpPr>
        <xdr:cNvPr id="9220" name="AutoShape 4" descr="La pêche : tout savoir sur ce fruit d'été">
          <a:extLst>
            <a:ext uri="{FF2B5EF4-FFF2-40B4-BE49-F238E27FC236}">
              <a16:creationId xmlns:a16="http://schemas.microsoft.com/office/drawing/2014/main" id="{E5D9279C-C2EC-44F6-8E28-412A4D60C7F8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1023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724721C2-D3C3-44AD-B373-B4DD14B722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6B902173-CCCB-4BBE-8E75-E0CC1309D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79267C7E-7F59-449B-8A7B-D63057D53A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E8D0440-3759-4806-9C33-E25A0BD0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C382CE32-63C9-428B-BF5C-688BF96A8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8E325E5E-D195-4E0F-B202-3DFF70E1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BD76479-9EA1-4C2E-BAF1-3824B7BA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41883FE-DECD-4087-A897-739F8D7E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49E4965-58ED-447F-83BC-927190188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B55B65F8-E068-40D0-A5DC-66D44E5A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489F6B3-C7EB-4135-BFF1-FFF1580AAC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D51D5AA1-8331-4ADF-9905-1A0ECCDF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3BE12938-1AF1-4448-BA1F-3624BF9D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EFDDD8DC-D50E-48F5-A246-85463615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0240CAD5-BB6B-4943-95D5-63708FE45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E86154F-0546-4545-88B4-0D119F18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7" name="Picture 4">
          <a:extLst>
            <a:ext uri="{FF2B5EF4-FFF2-40B4-BE49-F238E27FC236}">
              <a16:creationId xmlns:a16="http://schemas.microsoft.com/office/drawing/2014/main" id="{4F54F4FE-AF90-4235-9E67-EFC0A2EBC1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8" name="Image 47">
          <a:extLst>
            <a:ext uri="{FF2B5EF4-FFF2-40B4-BE49-F238E27FC236}">
              <a16:creationId xmlns:a16="http://schemas.microsoft.com/office/drawing/2014/main" id="{DE1B7711-8F9B-4C2A-95C8-99F71439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9" name="Picture 4">
          <a:extLst>
            <a:ext uri="{FF2B5EF4-FFF2-40B4-BE49-F238E27FC236}">
              <a16:creationId xmlns:a16="http://schemas.microsoft.com/office/drawing/2014/main" id="{ABD5916E-10CE-4A55-B125-2CA11A528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0" name="Image 49">
          <a:extLst>
            <a:ext uri="{FF2B5EF4-FFF2-40B4-BE49-F238E27FC236}">
              <a16:creationId xmlns:a16="http://schemas.microsoft.com/office/drawing/2014/main" id="{77A19E25-1DCA-402C-96B1-3CFACBA8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1" name="Picture 4">
          <a:extLst>
            <a:ext uri="{FF2B5EF4-FFF2-40B4-BE49-F238E27FC236}">
              <a16:creationId xmlns:a16="http://schemas.microsoft.com/office/drawing/2014/main" id="{F65ECDDB-C055-4BEE-845D-6F75A21898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2" name="Image 51">
          <a:extLst>
            <a:ext uri="{FF2B5EF4-FFF2-40B4-BE49-F238E27FC236}">
              <a16:creationId xmlns:a16="http://schemas.microsoft.com/office/drawing/2014/main" id="{68495EDA-574B-43DA-B980-374D65EE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6CA1480-10C3-4AB4-A183-EA6ED5AA4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DB84B045-D71E-4A5D-97DE-BE2F282CB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CB02F669-363B-4B4F-BD3D-5AEE8F6847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9D1EC739-557A-42D4-8D22-B4CE9B4E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7" name="Picture 4">
          <a:extLst>
            <a:ext uri="{FF2B5EF4-FFF2-40B4-BE49-F238E27FC236}">
              <a16:creationId xmlns:a16="http://schemas.microsoft.com/office/drawing/2014/main" id="{AA6A2A63-B6DC-4A26-BF8F-BCB3EFE07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8" name="Image 57">
          <a:extLst>
            <a:ext uri="{FF2B5EF4-FFF2-40B4-BE49-F238E27FC236}">
              <a16:creationId xmlns:a16="http://schemas.microsoft.com/office/drawing/2014/main" id="{1F6AD24D-41B1-42CE-95F5-AD6CCBA03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F3DB5C41-31C7-4884-B227-AA02F926E8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C2D2333E-449B-43FC-AFE9-3D0D649A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14884741-2B95-4BBB-938A-F5B5AFC9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CF8B84F6-C213-4731-9CC5-C65F901B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FAFC8037-90E6-4629-8E65-79C46B63F1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511DE8A3-AA19-4126-9940-389BAB3B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B76CAFA6-FA75-4E7A-8A0E-B0C38BC79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2394CAE7-6BF8-4219-803B-824AA62B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72A9544F-8202-4403-94FD-78FD3271A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637A5A9A-7D5C-4708-8478-6EFD89526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4814E3D7-F41A-4D12-8DC7-6DCAF003E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F779FED9-D175-4775-9BEA-B44436C1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44BE6550-33FB-4397-984A-56814BEBB4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5AC7F940-CF97-4DDF-BFB6-FB3AE756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AE64E56C-D508-4D6B-B69C-8FE3EC5FB3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4F66032C-14E3-45EF-81F8-843DB7F9E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4E6C7CE5-C847-450A-AE64-5F44FB054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04CAE80C-E8A5-495E-980F-023D67CF1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AEA9B6AE-D86C-4E41-AA88-74C4B43AF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58D6444E-10BC-4DED-A0B5-ECE812B9C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6E86C39A-CC89-4248-B0C3-05F3BA5D90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3D864014-AAA1-43E1-8035-0A1A3CDA3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E675170C-93FF-44D5-B28C-3EB9F617A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AAB2CB3A-B806-4AD0-8796-BEF512544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7C9A865A-F624-4FFC-9AFA-A85C4EE35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0979CE72-3DA3-4132-A121-0370019AA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B4051ADF-4876-47EA-B3E7-DBE8493F1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B58EF6B0-2784-4B89-BAC1-657BE9C905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944B6CC-BE61-4E68-8328-B3B591E22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443B0466-6B20-4ABC-9070-B6A8863AB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5D5B940F-602D-44D6-BC81-685498023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1A13B119-0016-4C85-856E-245EB50D0E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B8F73D63-6D86-4DF7-8EB5-57C82C858E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D20D15BB-6D00-4DAA-ACD6-5520FF70D5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1291771</xdr:colOff>
      <xdr:row>1</xdr:row>
      <xdr:rowOff>187598</xdr:rowOff>
    </xdr:from>
    <xdr:to>
      <xdr:col>4</xdr:col>
      <xdr:colOff>1860096</xdr:colOff>
      <xdr:row>4</xdr:row>
      <xdr:rowOff>79648</xdr:rowOff>
    </xdr:to>
    <xdr:pic>
      <xdr:nvPicPr>
        <xdr:cNvPr id="95" name="Graphique 94" descr="Loupe">
          <a:extLst>
            <a:ext uri="{FF2B5EF4-FFF2-40B4-BE49-F238E27FC236}">
              <a16:creationId xmlns:a16="http://schemas.microsoft.com/office/drawing/2014/main" id="{23FE67EE-EB6D-49C2-A0CC-6420E5466D3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672285" y="492398"/>
          <a:ext cx="568325" cy="697593"/>
        </a:xfrm>
        <a:prstGeom prst="rect">
          <a:avLst/>
        </a:prstGeom>
      </xdr:spPr>
    </xdr:pic>
    <xdr:clientData/>
  </xdr:twoCellAnchor>
  <xdr:twoCellAnchor editAs="oneCell">
    <xdr:from>
      <xdr:col>1</xdr:col>
      <xdr:colOff>1854654</xdr:colOff>
      <xdr:row>10</xdr:row>
      <xdr:rowOff>742043</xdr:rowOff>
    </xdr:from>
    <xdr:to>
      <xdr:col>1</xdr:col>
      <xdr:colOff>2220263</xdr:colOff>
      <xdr:row>11</xdr:row>
      <xdr:rowOff>119078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3AE55A1C-B79A-4F54-911A-D13865C8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340" y="3888014"/>
          <a:ext cx="365609" cy="389407"/>
        </a:xfrm>
        <a:prstGeom prst="rect">
          <a:avLst/>
        </a:prstGeom>
      </xdr:spPr>
    </xdr:pic>
    <xdr:clientData/>
  </xdr:twoCellAnchor>
  <xdr:twoCellAnchor editAs="oneCell">
    <xdr:from>
      <xdr:col>3</xdr:col>
      <xdr:colOff>959757</xdr:colOff>
      <xdr:row>8</xdr:row>
      <xdr:rowOff>330200</xdr:rowOff>
    </xdr:from>
    <xdr:to>
      <xdr:col>3</xdr:col>
      <xdr:colOff>1404257</xdr:colOff>
      <xdr:row>9</xdr:row>
      <xdr:rowOff>264160</xdr:rowOff>
    </xdr:to>
    <xdr:pic>
      <xdr:nvPicPr>
        <xdr:cNvPr id="97" name="Graphique 96" descr="Loupe">
          <a:extLst>
            <a:ext uri="{FF2B5EF4-FFF2-40B4-BE49-F238E27FC236}">
              <a16:creationId xmlns:a16="http://schemas.microsoft.com/office/drawing/2014/main" id="{4818A0E5-EFC0-4B74-A2BE-9A3DF2392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239328" y="2202543"/>
          <a:ext cx="444500" cy="445588"/>
        </a:xfrm>
        <a:prstGeom prst="rect">
          <a:avLst/>
        </a:prstGeom>
      </xdr:spPr>
    </xdr:pic>
    <xdr:clientData/>
  </xdr:twoCellAnchor>
  <xdr:twoCellAnchor editAs="oneCell">
    <xdr:from>
      <xdr:col>4</xdr:col>
      <xdr:colOff>1789339</xdr:colOff>
      <xdr:row>19</xdr:row>
      <xdr:rowOff>209549</xdr:rowOff>
    </xdr:from>
    <xdr:to>
      <xdr:col>4</xdr:col>
      <xdr:colOff>2091962</xdr:colOff>
      <xdr:row>21</xdr:row>
      <xdr:rowOff>60143</xdr:rowOff>
    </xdr:to>
    <xdr:pic>
      <xdr:nvPicPr>
        <xdr:cNvPr id="100" name="Image 2" descr="Loupe">
          <a:extLst>
            <a:ext uri="{FF2B5EF4-FFF2-40B4-BE49-F238E27FC236}">
              <a16:creationId xmlns:a16="http://schemas.microsoft.com/office/drawing/2014/main" id="{972E9808-CC3C-4C6E-B014-3F3C8DA8D2FB}"/>
            </a:ext>
            <a:ext uri="{147F2762-F138-4A5C-976F-8EAC2B608ADB}">
              <a16:predDERef xmlns:a16="http://schemas.microsoft.com/office/drawing/2014/main" pre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169853" y="7448549"/>
          <a:ext cx="302623" cy="351337"/>
        </a:xfrm>
        <a:prstGeom prst="rect">
          <a:avLst/>
        </a:prstGeom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31</xdr:row>
      <xdr:rowOff>194007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1C062157-8481-47D5-98F1-93DB07A4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39135"/>
          <a:ext cx="362601" cy="222129"/>
        </a:xfrm>
        <a:prstGeom prst="rect">
          <a:avLst/>
        </a:prstGeom>
      </xdr:spPr>
    </xdr:pic>
    <xdr:clientData/>
  </xdr:twoCellAnchor>
  <xdr:oneCellAnchor>
    <xdr:from>
      <xdr:col>3</xdr:col>
      <xdr:colOff>2041076</xdr:colOff>
      <xdr:row>30</xdr:row>
      <xdr:rowOff>65012</xdr:rowOff>
    </xdr:from>
    <xdr:ext cx="367786" cy="391584"/>
    <xdr:pic>
      <xdr:nvPicPr>
        <xdr:cNvPr id="111" name="Image 110">
          <a:extLst>
            <a:ext uri="{FF2B5EF4-FFF2-40B4-BE49-F238E27FC236}">
              <a16:creationId xmlns:a16="http://schemas.microsoft.com/office/drawing/2014/main" id="{F3DC25CE-700E-4DFF-88BC-D0B263B9F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7" y="10134298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112" name="Image 111">
          <a:extLst>
            <a:ext uri="{FF2B5EF4-FFF2-40B4-BE49-F238E27FC236}">
              <a16:creationId xmlns:a16="http://schemas.microsoft.com/office/drawing/2014/main" id="{A898E52F-C318-4EAE-8410-C851636B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1734" y="101173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113" name="Image 112">
          <a:extLst>
            <a:ext uri="{FF2B5EF4-FFF2-40B4-BE49-F238E27FC236}">
              <a16:creationId xmlns:a16="http://schemas.microsoft.com/office/drawing/2014/main" id="{923EA513-D9F2-4840-987D-579E1079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331" y="1014009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5</xdr:col>
      <xdr:colOff>2073729</xdr:colOff>
      <xdr:row>16</xdr:row>
      <xdr:rowOff>194038</xdr:rowOff>
    </xdr:from>
    <xdr:to>
      <xdr:col>5</xdr:col>
      <xdr:colOff>2426154</xdr:colOff>
      <xdr:row>17</xdr:row>
      <xdr:rowOff>216898</xdr:rowOff>
    </xdr:to>
    <xdr:pic>
      <xdr:nvPicPr>
        <xdr:cNvPr id="93" name="Image 4" descr="Loupe">
          <a:extLst>
            <a:ext uri="{FF2B5EF4-FFF2-40B4-BE49-F238E27FC236}">
              <a16:creationId xmlns:a16="http://schemas.microsoft.com/office/drawing/2014/main" id="{8ECD4D42-69D4-48F1-9AB6-56CBE0CF31A8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5015" y="6573067"/>
          <a:ext cx="352425" cy="403860"/>
        </a:xfrm>
        <a:prstGeom prst="rect">
          <a:avLst/>
        </a:prstGeom>
      </xdr:spPr>
    </xdr:pic>
    <xdr:clientData/>
  </xdr:twoCellAnchor>
  <xdr:oneCellAnchor>
    <xdr:from>
      <xdr:col>5</xdr:col>
      <xdr:colOff>2073729</xdr:colOff>
      <xdr:row>12</xdr:row>
      <xdr:rowOff>194038</xdr:rowOff>
    </xdr:from>
    <xdr:ext cx="352425" cy="403860"/>
    <xdr:pic>
      <xdr:nvPicPr>
        <xdr:cNvPr id="94" name="Image 4" descr="Loupe">
          <a:extLst>
            <a:ext uri="{FF2B5EF4-FFF2-40B4-BE49-F238E27FC236}">
              <a16:creationId xmlns:a16="http://schemas.microsoft.com/office/drawing/2014/main" id="{1570126D-3B33-441E-8F3A-AB52D83CDDF9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2905015" y="6573067"/>
          <a:ext cx="352425" cy="4038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99" name="ZoneTexte 3">
          <a:extLst>
            <a:ext uri="{FF2B5EF4-FFF2-40B4-BE49-F238E27FC236}">
              <a16:creationId xmlns:a16="http://schemas.microsoft.com/office/drawing/2014/main" id="{B557F599-C7CE-42D6-ABE1-AD8E6EB98008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853089"/>
          <a:ext cx="738269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1" name="ZoneTexte 3">
          <a:extLst>
            <a:ext uri="{FF2B5EF4-FFF2-40B4-BE49-F238E27FC236}">
              <a16:creationId xmlns:a16="http://schemas.microsoft.com/office/drawing/2014/main" id="{2B5AFD7E-FECC-4825-AF7E-F62CF83809BA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508011"/>
          <a:ext cx="1181398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102" name="ZoneTexte 3">
          <a:extLst>
            <a:ext uri="{FF2B5EF4-FFF2-40B4-BE49-F238E27FC236}">
              <a16:creationId xmlns:a16="http://schemas.microsoft.com/office/drawing/2014/main" id="{EEA7DCBB-7D71-4101-A295-E800283820FC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9853089"/>
          <a:ext cx="738269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103" name="ZoneTexte 3">
          <a:extLst>
            <a:ext uri="{FF2B5EF4-FFF2-40B4-BE49-F238E27FC236}">
              <a16:creationId xmlns:a16="http://schemas.microsoft.com/office/drawing/2014/main" id="{500EE70D-E336-4D78-8806-DE0457226D4E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508011"/>
          <a:ext cx="1181398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4" name="ZoneTexte 3">
          <a:extLst>
            <a:ext uri="{FF2B5EF4-FFF2-40B4-BE49-F238E27FC236}">
              <a16:creationId xmlns:a16="http://schemas.microsoft.com/office/drawing/2014/main" id="{F8E36D9C-B69D-4863-8781-2292DAE83EE4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5" name="ZoneTexte 3">
          <a:extLst>
            <a:ext uri="{FF2B5EF4-FFF2-40B4-BE49-F238E27FC236}">
              <a16:creationId xmlns:a16="http://schemas.microsoft.com/office/drawing/2014/main" id="{23362EA3-CAB9-465D-A727-EECD09F401A8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6" name="ZoneTexte 3">
          <a:extLst>
            <a:ext uri="{FF2B5EF4-FFF2-40B4-BE49-F238E27FC236}">
              <a16:creationId xmlns:a16="http://schemas.microsoft.com/office/drawing/2014/main" id="{204643D9-AFD2-4C59-8F6B-377188B101DF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7" name="ZoneTexte 3">
          <a:extLst>
            <a:ext uri="{FF2B5EF4-FFF2-40B4-BE49-F238E27FC236}">
              <a16:creationId xmlns:a16="http://schemas.microsoft.com/office/drawing/2014/main" id="{14E93BB0-B193-422A-B16E-2A5D8C37DCF0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8" name="ZoneTexte 3">
          <a:extLst>
            <a:ext uri="{FF2B5EF4-FFF2-40B4-BE49-F238E27FC236}">
              <a16:creationId xmlns:a16="http://schemas.microsoft.com/office/drawing/2014/main" id="{4BF38215-B14D-4395-9935-28C531ABF1F9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09" name="ZoneTexte 3">
          <a:extLst>
            <a:ext uri="{FF2B5EF4-FFF2-40B4-BE49-F238E27FC236}">
              <a16:creationId xmlns:a16="http://schemas.microsoft.com/office/drawing/2014/main" id="{3E74449E-E8FF-40ED-A3C1-CB27DD856316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4" name="ZoneTexte 3">
          <a:extLst>
            <a:ext uri="{FF2B5EF4-FFF2-40B4-BE49-F238E27FC236}">
              <a16:creationId xmlns:a16="http://schemas.microsoft.com/office/drawing/2014/main" id="{406A3447-1BA2-4A2E-8D77-A2740224C842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5" name="ZoneTexte 3">
          <a:extLst>
            <a:ext uri="{FF2B5EF4-FFF2-40B4-BE49-F238E27FC236}">
              <a16:creationId xmlns:a16="http://schemas.microsoft.com/office/drawing/2014/main" id="{D14CEA10-9CD1-4A60-97BC-9C3E797618FB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6" name="ZoneTexte 3">
          <a:extLst>
            <a:ext uri="{FF2B5EF4-FFF2-40B4-BE49-F238E27FC236}">
              <a16:creationId xmlns:a16="http://schemas.microsoft.com/office/drawing/2014/main" id="{DFE57C11-1F6F-4A4C-9333-55A9BA893C72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7" name="ZoneTexte 3">
          <a:extLst>
            <a:ext uri="{FF2B5EF4-FFF2-40B4-BE49-F238E27FC236}">
              <a16:creationId xmlns:a16="http://schemas.microsoft.com/office/drawing/2014/main" id="{31CACBEE-CB17-4E19-BFEA-4D6B488F47A5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8" name="ZoneTexte 3">
          <a:extLst>
            <a:ext uri="{FF2B5EF4-FFF2-40B4-BE49-F238E27FC236}">
              <a16:creationId xmlns:a16="http://schemas.microsoft.com/office/drawing/2014/main" id="{A7FB7CEC-3EEA-4B43-8BAA-85C2D017A023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19" name="ZoneTexte 3">
          <a:extLst>
            <a:ext uri="{FF2B5EF4-FFF2-40B4-BE49-F238E27FC236}">
              <a16:creationId xmlns:a16="http://schemas.microsoft.com/office/drawing/2014/main" id="{EBE99D2C-D3C0-41F3-BE4C-BBA744170C3B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0" name="ZoneTexte 3">
          <a:extLst>
            <a:ext uri="{FF2B5EF4-FFF2-40B4-BE49-F238E27FC236}">
              <a16:creationId xmlns:a16="http://schemas.microsoft.com/office/drawing/2014/main" id="{98E358C0-0D4A-47FD-93DA-9B8C32354523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1" name="ZoneTexte 3">
          <a:extLst>
            <a:ext uri="{FF2B5EF4-FFF2-40B4-BE49-F238E27FC236}">
              <a16:creationId xmlns:a16="http://schemas.microsoft.com/office/drawing/2014/main" id="{829A909F-0B09-4BC3-AADE-262564D3EE29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2" name="ZoneTexte 3">
          <a:extLst>
            <a:ext uri="{FF2B5EF4-FFF2-40B4-BE49-F238E27FC236}">
              <a16:creationId xmlns:a16="http://schemas.microsoft.com/office/drawing/2014/main" id="{69A0F12F-D775-45CE-B36D-CC6A9C22D2EF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123" name="ZoneTexte 3">
          <a:extLst>
            <a:ext uri="{FF2B5EF4-FFF2-40B4-BE49-F238E27FC236}">
              <a16:creationId xmlns:a16="http://schemas.microsoft.com/office/drawing/2014/main" id="{F6B94ADE-F66B-4E45-92ED-D64CCCC084D7}"/>
            </a:ext>
          </a:extLst>
        </xdr:cNvPr>
        <xdr:cNvSpPr txBox="1"/>
      </xdr:nvSpPr>
      <xdr:spPr>
        <a:xfrm>
          <a:off x="4295437" y="8263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4" name="ZoneTexte 3">
          <a:extLst>
            <a:ext uri="{FF2B5EF4-FFF2-40B4-BE49-F238E27FC236}">
              <a16:creationId xmlns:a16="http://schemas.microsoft.com/office/drawing/2014/main" id="{F81D2434-20C5-4B3C-9A2C-CF3BE626471D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5" name="ZoneTexte 3">
          <a:extLst>
            <a:ext uri="{FF2B5EF4-FFF2-40B4-BE49-F238E27FC236}">
              <a16:creationId xmlns:a16="http://schemas.microsoft.com/office/drawing/2014/main" id="{E7FFEFDE-30BB-4E51-B93D-42774FD02C01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6" name="ZoneTexte 3">
          <a:extLst>
            <a:ext uri="{FF2B5EF4-FFF2-40B4-BE49-F238E27FC236}">
              <a16:creationId xmlns:a16="http://schemas.microsoft.com/office/drawing/2014/main" id="{2CDAEF12-F704-4C72-B38C-F2712ADABBC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7" name="ZoneTexte 3">
          <a:extLst>
            <a:ext uri="{FF2B5EF4-FFF2-40B4-BE49-F238E27FC236}">
              <a16:creationId xmlns:a16="http://schemas.microsoft.com/office/drawing/2014/main" id="{97D21C84-E27E-4B11-ABD5-87C734AFEB4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8" name="ZoneTexte 3">
          <a:extLst>
            <a:ext uri="{FF2B5EF4-FFF2-40B4-BE49-F238E27FC236}">
              <a16:creationId xmlns:a16="http://schemas.microsoft.com/office/drawing/2014/main" id="{23443F7F-C5BF-4229-A00C-112A7FC6458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29" name="ZoneTexte 3">
          <a:extLst>
            <a:ext uri="{FF2B5EF4-FFF2-40B4-BE49-F238E27FC236}">
              <a16:creationId xmlns:a16="http://schemas.microsoft.com/office/drawing/2014/main" id="{934D1083-B071-498E-83A7-896847B1B08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0" name="ZoneTexte 3">
          <a:extLst>
            <a:ext uri="{FF2B5EF4-FFF2-40B4-BE49-F238E27FC236}">
              <a16:creationId xmlns:a16="http://schemas.microsoft.com/office/drawing/2014/main" id="{2D95FED6-458C-4088-AD28-659B190920D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1" name="ZoneTexte 3">
          <a:extLst>
            <a:ext uri="{FF2B5EF4-FFF2-40B4-BE49-F238E27FC236}">
              <a16:creationId xmlns:a16="http://schemas.microsoft.com/office/drawing/2014/main" id="{16CDAE88-9A8B-44BE-96BD-3F6B79346626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2" name="ZoneTexte 3">
          <a:extLst>
            <a:ext uri="{FF2B5EF4-FFF2-40B4-BE49-F238E27FC236}">
              <a16:creationId xmlns:a16="http://schemas.microsoft.com/office/drawing/2014/main" id="{A341C067-B3F0-4A66-8C48-0C9D582BD0F3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3" name="ZoneTexte 3">
          <a:extLst>
            <a:ext uri="{FF2B5EF4-FFF2-40B4-BE49-F238E27FC236}">
              <a16:creationId xmlns:a16="http://schemas.microsoft.com/office/drawing/2014/main" id="{F313EFDF-15CF-4687-84EC-8F0E7AC7A554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4" name="ZoneTexte 3">
          <a:extLst>
            <a:ext uri="{FF2B5EF4-FFF2-40B4-BE49-F238E27FC236}">
              <a16:creationId xmlns:a16="http://schemas.microsoft.com/office/drawing/2014/main" id="{FA5D6A58-07B4-4301-81F6-894F9BC86061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5" name="ZoneTexte 3">
          <a:extLst>
            <a:ext uri="{FF2B5EF4-FFF2-40B4-BE49-F238E27FC236}">
              <a16:creationId xmlns:a16="http://schemas.microsoft.com/office/drawing/2014/main" id="{66EF414C-9295-41A4-B29A-D5A4C274275B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6" name="ZoneTexte 3">
          <a:extLst>
            <a:ext uri="{FF2B5EF4-FFF2-40B4-BE49-F238E27FC236}">
              <a16:creationId xmlns:a16="http://schemas.microsoft.com/office/drawing/2014/main" id="{315BF182-511D-4871-97FA-C2F468C11EF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7" name="ZoneTexte 3">
          <a:extLst>
            <a:ext uri="{FF2B5EF4-FFF2-40B4-BE49-F238E27FC236}">
              <a16:creationId xmlns:a16="http://schemas.microsoft.com/office/drawing/2014/main" id="{73F7A56E-7EB5-4D31-87D8-4AF5162680A2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8" name="ZoneTexte 3">
          <a:extLst>
            <a:ext uri="{FF2B5EF4-FFF2-40B4-BE49-F238E27FC236}">
              <a16:creationId xmlns:a16="http://schemas.microsoft.com/office/drawing/2014/main" id="{B14AA197-14C6-440C-9DDE-FBA65999B27D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39" name="ZoneTexte 3">
          <a:extLst>
            <a:ext uri="{FF2B5EF4-FFF2-40B4-BE49-F238E27FC236}">
              <a16:creationId xmlns:a16="http://schemas.microsoft.com/office/drawing/2014/main" id="{5F6089F8-8705-41E2-9CFB-124DFB647DEE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140" name="ZoneTexte 3">
          <a:extLst>
            <a:ext uri="{FF2B5EF4-FFF2-40B4-BE49-F238E27FC236}">
              <a16:creationId xmlns:a16="http://schemas.microsoft.com/office/drawing/2014/main" id="{52C7D822-E7B6-401A-94C3-3C481F38DAEC}"/>
            </a:ext>
          </a:extLst>
        </xdr:cNvPr>
        <xdr:cNvSpPr txBox="1"/>
      </xdr:nvSpPr>
      <xdr:spPr>
        <a:xfrm>
          <a:off x="4295437" y="86448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155731</xdr:rowOff>
    </xdr:from>
    <xdr:to>
      <xdr:col>6</xdr:col>
      <xdr:colOff>551620</xdr:colOff>
      <xdr:row>32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4D191FA4-ECE4-411E-BC43-65138237F3FD}"/>
            </a:ext>
          </a:extLst>
        </xdr:cNvPr>
        <xdr:cNvSpPr txBox="1"/>
      </xdr:nvSpPr>
      <xdr:spPr>
        <a:xfrm>
          <a:off x="38100" y="6449851"/>
          <a:ext cx="869740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31</xdr:row>
      <xdr:rowOff>791</xdr:rowOff>
    </xdr:from>
    <xdr:to>
      <xdr:col>6</xdr:col>
      <xdr:colOff>551620</xdr:colOff>
      <xdr:row>32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118C32D1-C9AB-49A0-91AA-7C2BF1C017D1}"/>
            </a:ext>
          </a:extLst>
        </xdr:cNvPr>
        <xdr:cNvSpPr txBox="1"/>
      </xdr:nvSpPr>
      <xdr:spPr>
        <a:xfrm>
          <a:off x="38100" y="10173491"/>
          <a:ext cx="1378502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twoCellAnchor>
    <xdr:from>
      <xdr:col>7</xdr:col>
      <xdr:colOff>38100</xdr:colOff>
      <xdr:row>30</xdr:row>
      <xdr:rowOff>155731</xdr:rowOff>
    </xdr:from>
    <xdr:to>
      <xdr:col>13</xdr:col>
      <xdr:colOff>551620</xdr:colOff>
      <xdr:row>32</xdr:row>
      <xdr:rowOff>46911</xdr:rowOff>
    </xdr:to>
    <xdr:sp macro="" textlink="">
      <xdr:nvSpPr>
        <xdr:cNvPr id="30" name="ZoneTexte 3">
          <a:extLst>
            <a:ext uri="{FF2B5EF4-FFF2-40B4-BE49-F238E27FC236}">
              <a16:creationId xmlns:a16="http://schemas.microsoft.com/office/drawing/2014/main" id="{D1D9B1ED-AFAB-7248-8665-8BA289CF1364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7</xdr:col>
      <xdr:colOff>38100</xdr:colOff>
      <xdr:row>30</xdr:row>
      <xdr:rowOff>155731</xdr:rowOff>
    </xdr:from>
    <xdr:to>
      <xdr:col>13</xdr:col>
      <xdr:colOff>551620</xdr:colOff>
      <xdr:row>32</xdr:row>
      <xdr:rowOff>46911</xdr:rowOff>
    </xdr:to>
    <xdr:sp macro="" textlink="">
      <xdr:nvSpPr>
        <xdr:cNvPr id="31" name="ZoneTexte 3">
          <a:extLst>
            <a:ext uri="{FF2B5EF4-FFF2-40B4-BE49-F238E27FC236}">
              <a16:creationId xmlns:a16="http://schemas.microsoft.com/office/drawing/2014/main" id="{92D5DA00-2B9E-B442-AAB2-B7E39EDA190A}"/>
            </a:ext>
          </a:extLst>
        </xdr:cNvPr>
        <xdr:cNvSpPr txBox="1"/>
      </xdr:nvSpPr>
      <xdr:spPr>
        <a:xfrm>
          <a:off x="38100" y="6112031"/>
          <a:ext cx="9581320" cy="2086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3" name="Picture 4">
          <a:extLst>
            <a:ext uri="{FF2B5EF4-FFF2-40B4-BE49-F238E27FC236}">
              <a16:creationId xmlns:a16="http://schemas.microsoft.com/office/drawing/2014/main" id="{978B6EB6-E702-0941-A3DA-050FC7A6B5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4" name="Image 53">
          <a:extLst>
            <a:ext uri="{FF2B5EF4-FFF2-40B4-BE49-F238E27FC236}">
              <a16:creationId xmlns:a16="http://schemas.microsoft.com/office/drawing/2014/main" id="{F9C7760B-BEE5-1146-882A-347DC926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5" name="Picture 4">
          <a:extLst>
            <a:ext uri="{FF2B5EF4-FFF2-40B4-BE49-F238E27FC236}">
              <a16:creationId xmlns:a16="http://schemas.microsoft.com/office/drawing/2014/main" id="{DABCD355-B058-E542-9436-4CF15AD7B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989330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6" name="Image 55">
          <a:extLst>
            <a:ext uri="{FF2B5EF4-FFF2-40B4-BE49-F238E27FC236}">
              <a16:creationId xmlns:a16="http://schemas.microsoft.com/office/drawing/2014/main" id="{28C7FF32-3862-B645-89AB-188092A6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55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64FBF385-F218-4DF8-A440-D7D39EF7C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EF1FAECF-4525-4139-8BE6-63576451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51891118-646D-451A-ACC3-B1BFD53A8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A227BAD0-987B-42AE-937B-507D426E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AFB8CC3E-D25A-49B3-8A93-DF1E7857C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7DCD0DE-BFD1-423C-B48B-5088D1FF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FF7B4A9C-3DC5-49E1-ACD5-902CF8193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40">
          <a:extLst>
            <a:ext uri="{FF2B5EF4-FFF2-40B4-BE49-F238E27FC236}">
              <a16:creationId xmlns:a16="http://schemas.microsoft.com/office/drawing/2014/main" id="{7193E6C6-4019-4200-BE1E-F99D0EC0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DDABF942-3034-4D13-AEBC-4B0EBCE18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EFF3AB64-C305-41C5-80FA-6DBBAFD5C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5008F50A-6300-4484-B3E1-1B6FC6162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1F880CD1-AC0C-41A1-AA84-CE9D367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E4252169-5E8A-4013-8CC8-3C164E5DA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FB24BE4E-A94B-4F8F-8470-695C448A0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5A11053A-BCE2-4325-AD0C-40FE84820E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48">
          <a:extLst>
            <a:ext uri="{FF2B5EF4-FFF2-40B4-BE49-F238E27FC236}">
              <a16:creationId xmlns:a16="http://schemas.microsoft.com/office/drawing/2014/main" id="{6123DB16-9634-45BB-85D8-0D68E418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4C199A0C-280E-45B7-948E-02682A58A4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5B7C3419-DA04-4949-AC2F-573A2978F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A79ED2A7-1B9F-4B30-8A22-E04F34CA7D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2B46FDA2-41EB-4398-B1A0-208CFEDE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109F09B-228A-4C5F-9638-6FB7409AF1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56DA403F-B833-4BA5-B646-EC63A490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8C204E5-FFA7-4138-B920-F48AB6ADD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8B61CC4B-87B4-4B99-9036-F5C17F67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A1A0EE11-D5D6-4577-8883-5BECE47C2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4E53EB76-1962-4BE1-A610-09DF47F4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817EBF2A-DC28-4B17-A6DC-6CBA228115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1757B59F-8F16-4F42-9052-9FC8B0A7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7A9D98FD-5929-4959-82B0-565966591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695494A1-FBEE-43C8-ABFA-49380500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90E1BD3D-C1A8-4C68-8C6C-F6628833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EAB2A8EF-8B46-4EC3-901A-062230E3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F173EB3A-D75D-41C9-972D-DF1AC0E85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D27BBE9D-E405-4C2B-A84D-4002E6305C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95D802FB-3077-4AC4-988D-23458E057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5A1A7A7B-14BF-4F89-ACF8-746AAAB3B6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1D8E853E-3E05-4860-B395-C14201F6FE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0F3D3F94-7777-43AD-AEC2-394FA5663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60A06EFE-926C-470B-AF74-B68845965E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D861267B-E77A-44C2-B491-2AE5C0A28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F7917C1-DFEE-4C3F-8129-DFEBFB691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9D352484-0673-41D2-86E6-2BF34C8674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0CEBAE20-3212-4117-91DC-117C3304E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AF2F123C-F826-4AE2-AD98-C01469992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2" name="Picture 4">
          <a:extLst>
            <a:ext uri="{FF2B5EF4-FFF2-40B4-BE49-F238E27FC236}">
              <a16:creationId xmlns:a16="http://schemas.microsoft.com/office/drawing/2014/main" id="{321C85EC-07D3-4FC9-B56D-A222A88F1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29DADD28-E186-43D7-B7FF-2BAF67F82B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4" name="Picture 4">
          <a:extLst>
            <a:ext uri="{FF2B5EF4-FFF2-40B4-BE49-F238E27FC236}">
              <a16:creationId xmlns:a16="http://schemas.microsoft.com/office/drawing/2014/main" id="{41D852EA-1FD8-4275-9603-D77A7E8BF8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992991F8-12DC-4D8D-97E5-AF49C57583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6" name="Picture 4">
          <a:extLst>
            <a:ext uri="{FF2B5EF4-FFF2-40B4-BE49-F238E27FC236}">
              <a16:creationId xmlns:a16="http://schemas.microsoft.com/office/drawing/2014/main" id="{92876D37-E92A-4A24-BD49-D3CD91384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E39464D-AB5F-49FA-B093-814095A7F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8" name="Picture 4">
          <a:extLst>
            <a:ext uri="{FF2B5EF4-FFF2-40B4-BE49-F238E27FC236}">
              <a16:creationId xmlns:a16="http://schemas.microsoft.com/office/drawing/2014/main" id="{FA052A1D-AF4F-4CB8-A6EA-3FC6ED479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7105E83E-FDDC-4C26-B740-0808FD9D27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0" name="Picture 4">
          <a:extLst>
            <a:ext uri="{FF2B5EF4-FFF2-40B4-BE49-F238E27FC236}">
              <a16:creationId xmlns:a16="http://schemas.microsoft.com/office/drawing/2014/main" id="{332A2A2A-07AC-4889-A20F-B6A0EBC2F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1" name="Image 90">
          <a:extLst>
            <a:ext uri="{FF2B5EF4-FFF2-40B4-BE49-F238E27FC236}">
              <a16:creationId xmlns:a16="http://schemas.microsoft.com/office/drawing/2014/main" id="{BD1CE2C6-96E1-44DC-9059-FBC35232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1D96822C-FE26-4CB6-A675-BB75B707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3" name="Image 92">
          <a:extLst>
            <a:ext uri="{FF2B5EF4-FFF2-40B4-BE49-F238E27FC236}">
              <a16:creationId xmlns:a16="http://schemas.microsoft.com/office/drawing/2014/main" id="{118BDDBB-F883-485D-8E4A-10A4B1A3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4" name="Picture 4">
          <a:extLst>
            <a:ext uri="{FF2B5EF4-FFF2-40B4-BE49-F238E27FC236}">
              <a16:creationId xmlns:a16="http://schemas.microsoft.com/office/drawing/2014/main" id="{3690F0AD-AFAE-47D4-A614-821868A40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5" name="Image 94">
          <a:extLst>
            <a:ext uri="{FF2B5EF4-FFF2-40B4-BE49-F238E27FC236}">
              <a16:creationId xmlns:a16="http://schemas.microsoft.com/office/drawing/2014/main" id="{5027C708-88D4-432E-A5A6-8149CA02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249453A5-8588-4A0A-BE7D-5E265EE6DF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7" name="Image 96">
          <a:extLst>
            <a:ext uri="{FF2B5EF4-FFF2-40B4-BE49-F238E27FC236}">
              <a16:creationId xmlns:a16="http://schemas.microsoft.com/office/drawing/2014/main" id="{B3BDC386-CDD7-4E91-8193-50CE7D4C9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EAA3BCE6-692E-47A0-84ED-BE5EBC164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9" name="Image 98">
          <a:extLst>
            <a:ext uri="{FF2B5EF4-FFF2-40B4-BE49-F238E27FC236}">
              <a16:creationId xmlns:a16="http://schemas.microsoft.com/office/drawing/2014/main" id="{E1D78E92-FF7A-44D2-8C99-8889DC8C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18364BEC-5F9E-4B6C-8650-6FF60C1318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22A5FA33-2019-48E8-ACAE-DE971054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C95C7BD4-22F0-46D0-976A-4091A73FDF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06EF1B13-B294-4102-8F7C-69BC48F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6CB7932D-0227-4849-B361-F73D7F4372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0C0970D0-B49F-4A6F-8D2F-4CBFE2ADC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39AE1EF3-5269-4C81-84F7-CAF7383883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28081094-2EF0-46DB-81E7-E32F06AE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56786E59-C049-4A92-B48F-830A328096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A0F26DAF-7A85-4366-A7C9-BFB34EC7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A28CD2B7-5F65-48FA-8FB1-F1531EE988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D2E9DB6C-8542-429F-9D92-FE6C678E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5B83026D-D36D-49D3-91C3-7107235883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20C60C1C-69BA-44A2-A0BD-8C2EA782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25786DAF-CC47-4A77-A979-40C04BFE2B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" name="Image 114">
          <a:extLst>
            <a:ext uri="{FF2B5EF4-FFF2-40B4-BE49-F238E27FC236}">
              <a16:creationId xmlns:a16="http://schemas.microsoft.com/office/drawing/2014/main" id="{A46F23CD-F943-4A37-A903-2435BC3E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1D18BBFD-3A15-44B4-8417-C6E997C8B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7" name="Image 116">
          <a:extLst>
            <a:ext uri="{FF2B5EF4-FFF2-40B4-BE49-F238E27FC236}">
              <a16:creationId xmlns:a16="http://schemas.microsoft.com/office/drawing/2014/main" id="{353ECC0E-13F8-4E4C-A647-D0CED727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43B2A212-A67E-4B09-AB20-9FBBF5750B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118">
          <a:extLst>
            <a:ext uri="{FF2B5EF4-FFF2-40B4-BE49-F238E27FC236}">
              <a16:creationId xmlns:a16="http://schemas.microsoft.com/office/drawing/2014/main" id="{30EB5684-7C57-4AED-969B-3570F83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79E54AD8-1509-4472-892D-D2E9596C65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120">
          <a:extLst>
            <a:ext uri="{FF2B5EF4-FFF2-40B4-BE49-F238E27FC236}">
              <a16:creationId xmlns:a16="http://schemas.microsoft.com/office/drawing/2014/main" id="{F1D6725E-790F-4257-A793-69919B5C0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1B09B39F-48BF-43AE-B848-0785C11AB6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122">
          <a:extLst>
            <a:ext uri="{FF2B5EF4-FFF2-40B4-BE49-F238E27FC236}">
              <a16:creationId xmlns:a16="http://schemas.microsoft.com/office/drawing/2014/main" id="{4BFF98BD-FF22-440E-BD37-D70C2AD1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8C594D0D-C133-4337-B33F-6DEDFB353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366A8638-37D4-4392-88AB-FE9A1D34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C2D70C53-9AAD-49EA-8746-12FD495344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7" name="Image 126">
          <a:extLst>
            <a:ext uri="{FF2B5EF4-FFF2-40B4-BE49-F238E27FC236}">
              <a16:creationId xmlns:a16="http://schemas.microsoft.com/office/drawing/2014/main" id="{07477920-63FA-4279-8332-9AEF67BF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EE167FB1-B32C-4A9B-B5CF-65BCCCA89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9" name="Image 128">
          <a:extLst>
            <a:ext uri="{FF2B5EF4-FFF2-40B4-BE49-F238E27FC236}">
              <a16:creationId xmlns:a16="http://schemas.microsoft.com/office/drawing/2014/main" id="{9E591038-A67D-491B-9B21-FF5DCCA9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0FE65C54-9E4B-4EC2-8DB3-9F5DB47BC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0F17BA63-F7C8-49A6-A000-A688B56C8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540D732E-19CB-4067-91E3-E342DBF40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F9C81BE-B013-4AEF-93A4-7FADD044BD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C5FC4E43-D44C-437F-9663-BCCFB5226E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ECEE36D9-4DA1-4748-8EAB-19C5BA4B7F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B714117F-DEA3-4D9B-A944-644DABA623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AD7260D5-FFFC-411F-AAE0-C9CEEA0B8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43637D31-D7F3-45B8-B63A-03DF1E04E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8D974AE8-8F57-451A-A2C4-902605FE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7778FE7B-6C5E-431B-9C95-F382BCB3C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5BD9B1B1-955C-488E-B69D-F23B1DC2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EB448ED5-6C24-4778-BF95-934217BD53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101A4551-CA0B-45B8-B19B-DEF3F80CF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106BBA12-CE7F-40E7-BCEC-CD7E1A83F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DB373229-BACD-4A3B-B596-58E2DCBC3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3B55017B-BF0D-4FF8-8F7F-5A726CA2C0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214CDA27-0B7D-4CAA-99CE-405B51A853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CCE93924-032E-4AA6-95C1-BAD830897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0646FE0E-1BBB-4904-94BB-08B0DE8567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239486</xdr:colOff>
      <xdr:row>9</xdr:row>
      <xdr:rowOff>11272</xdr:rowOff>
    </xdr:from>
    <xdr:to>
      <xdr:col>0</xdr:col>
      <xdr:colOff>833171</xdr:colOff>
      <xdr:row>9</xdr:row>
      <xdr:rowOff>606243</xdr:rowOff>
    </xdr:to>
    <xdr:pic>
      <xdr:nvPicPr>
        <xdr:cNvPr id="154" name="Picture 2">
          <a:extLst>
            <a:ext uri="{FF2B5EF4-FFF2-40B4-BE49-F238E27FC236}">
              <a16:creationId xmlns:a16="http://schemas.microsoft.com/office/drawing/2014/main" id="{A7C93CC1-EC00-4A54-B7E6-753A203C1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39486" y="2327752"/>
          <a:ext cx="593685" cy="58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234521</xdr:colOff>
      <xdr:row>14</xdr:row>
      <xdr:rowOff>0</xdr:rowOff>
    </xdr:from>
    <xdr:to>
      <xdr:col>0</xdr:col>
      <xdr:colOff>818540</xdr:colOff>
      <xdr:row>14</xdr:row>
      <xdr:rowOff>557785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49B780E1-B3E1-454B-8760-E91374F069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234521" y="4655820"/>
          <a:ext cx="584019" cy="55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235837</xdr:colOff>
      <xdr:row>17</xdr:row>
      <xdr:rowOff>174172</xdr:rowOff>
    </xdr:from>
    <xdr:to>
      <xdr:col>0</xdr:col>
      <xdr:colOff>825684</xdr:colOff>
      <xdr:row>20</xdr:row>
      <xdr:rowOff>19901</xdr:rowOff>
    </xdr:to>
    <xdr:pic>
      <xdr:nvPicPr>
        <xdr:cNvPr id="158" name="Picture 2">
          <a:extLst>
            <a:ext uri="{FF2B5EF4-FFF2-40B4-BE49-F238E27FC236}">
              <a16:creationId xmlns:a16="http://schemas.microsoft.com/office/drawing/2014/main" id="{180C4139-D9D8-4843-9AAB-4680F8AE93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35837" y="6475912"/>
          <a:ext cx="589847" cy="57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FE543F09-ACFB-4ADD-8F47-96CBFFAAC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2C161DB3-A100-465C-8AF4-B70E633DA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326572</xdr:colOff>
      <xdr:row>22</xdr:row>
      <xdr:rowOff>196828</xdr:rowOff>
    </xdr:from>
    <xdr:to>
      <xdr:col>0</xdr:col>
      <xdr:colOff>805544</xdr:colOff>
      <xdr:row>24</xdr:row>
      <xdr:rowOff>137912</xdr:rowOff>
    </xdr:to>
    <xdr:pic>
      <xdr:nvPicPr>
        <xdr:cNvPr id="162" name="Picture 2">
          <a:extLst>
            <a:ext uri="{FF2B5EF4-FFF2-40B4-BE49-F238E27FC236}">
              <a16:creationId xmlns:a16="http://schemas.microsoft.com/office/drawing/2014/main" id="{B305D668-67CE-4F52-BC91-81B991A21D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326572" y="7824448"/>
          <a:ext cx="478972" cy="41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119744</xdr:colOff>
      <xdr:row>27</xdr:row>
      <xdr:rowOff>2442</xdr:rowOff>
    </xdr:from>
    <xdr:to>
      <xdr:col>0</xdr:col>
      <xdr:colOff>489858</xdr:colOff>
      <xdr:row>28</xdr:row>
      <xdr:rowOff>11807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5DCA67E-9847-4A21-B9A9-C06AECC7C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19744" y="8795922"/>
          <a:ext cx="370114" cy="36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633844</xdr:colOff>
      <xdr:row>26</xdr:row>
      <xdr:rowOff>174170</xdr:rowOff>
    </xdr:from>
    <xdr:to>
      <xdr:col>0</xdr:col>
      <xdr:colOff>1007208</xdr:colOff>
      <xdr:row>27</xdr:row>
      <xdr:rowOff>334541</xdr:rowOff>
    </xdr:to>
    <xdr:pic>
      <xdr:nvPicPr>
        <xdr:cNvPr id="164" name="Picture 2">
          <a:extLst>
            <a:ext uri="{FF2B5EF4-FFF2-40B4-BE49-F238E27FC236}">
              <a16:creationId xmlns:a16="http://schemas.microsoft.com/office/drawing/2014/main" id="{EC663870-3505-4698-A25D-3392F16D49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633844" y="8777150"/>
          <a:ext cx="373364" cy="381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CE705597-5A72-4327-86ED-2D53E77650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BD82FFA7-3C5B-4B8F-9CEE-209C01DBA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722DECAF-E6F3-4627-AD90-4E366F3B7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C10DD70E-B80D-4EBF-9A60-AAFF4019A1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AF1457C7-8388-485D-864A-4A8B9ED7F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D64C8DD3-539C-4F90-921D-F5F8BEE775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EF125927-99B2-47BB-802B-EF475EB38F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A529C61-FDD8-46D6-A0DE-4702447917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3D158193-0A2A-459E-BF23-719BD592A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B65263C9-E1FD-49C3-A225-82884407D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8300CC9C-0997-49E3-ADE5-9C144A486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95B29A74-B601-4A64-9F90-DD363957F3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6CD9E2E3-72B6-420B-AF1B-C31144C51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B33284F5-CA80-40B3-AC30-421535FD35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353791EB-22CD-4123-91F0-7EF24E9DE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BD0861C7-7E8F-4452-B2BA-A1F77E63F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BA559309-1F35-4268-8EAA-E00C14191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66E410D6-8324-4F61-A90D-BB04FCA432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9845ACAA-4966-4179-ADF8-553BFF63D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CEC6B06-9242-4F08-99EC-8182C65FC2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4B6851AE-3B4B-41D4-8C8A-8510A3252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6B684125-D0DE-49D2-A2F7-94DF1990C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685F8997-31F7-4E9E-883A-1EAA0AA9A0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872EB0DE-3E8B-43AC-BE9F-812D1C75B3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E4E872A3-5E37-41DD-BC9F-0AE4F45F1C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FA8170E9-9812-4FF1-93A9-786F4E7874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68BF3E8E-26CC-4F47-AC94-E8C60F6051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3D964532-531C-4C2C-A4B9-6823FBCC9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FC1C4302-E0FD-4AF5-9184-A0A914D2F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3D43A5D1-DCC3-406F-A316-69E8EA4765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A24C7A2A-DE06-4C62-B1EF-C633B27894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BD3082B9-E1DE-4469-A54D-315DB2EC99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A2F81176-D19C-461D-A738-3F9E195DD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CEBF4F78-0CD4-40DA-BC97-D5168CA9B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F50DF064-34BD-4076-A318-3DD8104007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208947FB-8497-4F00-B538-798F5464E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AFB88CB2-1163-4038-94BC-193E6B5B08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B5A6C2DE-0577-43D2-A3C5-1FC3C690AD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E1EF786B-CB06-4C86-B650-B1D683CE1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D0371DA9-AE17-4BBD-9DD4-100FACE98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726849D0-6E11-4015-95D9-B2723CD495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1819275</xdr:colOff>
      <xdr:row>1</xdr:row>
      <xdr:rowOff>250826</xdr:rowOff>
    </xdr:from>
    <xdr:to>
      <xdr:col>1</xdr:col>
      <xdr:colOff>2333731</xdr:colOff>
      <xdr:row>3</xdr:row>
      <xdr:rowOff>146157</xdr:rowOff>
    </xdr:to>
    <xdr:pic>
      <xdr:nvPicPr>
        <xdr:cNvPr id="208" name="Graphique 207" descr="Loupe">
          <a:extLst>
            <a:ext uri="{FF2B5EF4-FFF2-40B4-BE49-F238E27FC236}">
              <a16:creationId xmlns:a16="http://schemas.microsoft.com/office/drawing/2014/main" id="{EB0CAA10-CB01-4808-8541-5D76AA101D6D}"/>
            </a:ext>
            <a:ext uri="{147F2762-F138-4A5C-976F-8EAC2B608ADB}">
              <a16:predDERef xmlns:a16="http://schemas.microsoft.com/office/drawing/2014/main" pred="{176C5BB6-566E-47B0-875D-C3B6B30B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4709703">
          <a:off x="2865438" y="557213"/>
          <a:ext cx="457306" cy="454131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0</xdr:row>
      <xdr:rowOff>19050</xdr:rowOff>
    </xdr:from>
    <xdr:to>
      <xdr:col>1</xdr:col>
      <xdr:colOff>1850448</xdr:colOff>
      <xdr:row>3</xdr:row>
      <xdr:rowOff>143720</xdr:rowOff>
    </xdr:to>
    <xdr:pic>
      <xdr:nvPicPr>
        <xdr:cNvPr id="2" name="Image 1" descr="Brioche des rois">
          <a:extLst>
            <a:ext uri="{FF2B5EF4-FFF2-40B4-BE49-F238E27FC236}">
              <a16:creationId xmlns:a16="http://schemas.microsoft.com/office/drawing/2014/main" id="{63A2FCBC-9F04-450B-887E-E0F8D775D778}"/>
            </a:ext>
            <a:ext uri="{147F2762-F138-4A5C-976F-8EAC2B608ADB}">
              <a16:predDERef xmlns:a16="http://schemas.microsoft.com/office/drawing/2014/main" pred="{EB0CAA10-CB01-4808-8541-5D76AA10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800225" y="19050"/>
          <a:ext cx="1097973" cy="99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729937</xdr:colOff>
      <xdr:row>30</xdr:row>
      <xdr:rowOff>69849</xdr:rowOff>
    </xdr:from>
    <xdr:to>
      <xdr:col>1</xdr:col>
      <xdr:colOff>14852</xdr:colOff>
      <xdr:row>32</xdr:row>
      <xdr:rowOff>26367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F8A68C63-12F1-4E3E-BBF7-CD313D78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937" y="10143489"/>
          <a:ext cx="359335" cy="223218"/>
        </a:xfrm>
        <a:prstGeom prst="rect">
          <a:avLst/>
        </a:prstGeom>
      </xdr:spPr>
    </xdr:pic>
    <xdr:clientData/>
  </xdr:twoCellAnchor>
  <xdr:oneCellAnchor>
    <xdr:from>
      <xdr:col>3</xdr:col>
      <xdr:colOff>2434776</xdr:colOff>
      <xdr:row>30</xdr:row>
      <xdr:rowOff>65012</xdr:rowOff>
    </xdr:from>
    <xdr:ext cx="367786" cy="391584"/>
    <xdr:pic>
      <xdr:nvPicPr>
        <xdr:cNvPr id="209" name="Image 208">
          <a:extLst>
            <a:ext uri="{FF2B5EF4-FFF2-40B4-BE49-F238E27FC236}">
              <a16:creationId xmlns:a16="http://schemas.microsoft.com/office/drawing/2014/main" id="{E6EB4C6C-302A-4280-A4CF-343B68E38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076" y="10136112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1784048</xdr:colOff>
      <xdr:row>30</xdr:row>
      <xdr:rowOff>48042</xdr:rowOff>
    </xdr:from>
    <xdr:ext cx="372472" cy="237406"/>
    <xdr:pic>
      <xdr:nvPicPr>
        <xdr:cNvPr id="210" name="Image 209">
          <a:extLst>
            <a:ext uri="{FF2B5EF4-FFF2-40B4-BE49-F238E27FC236}">
              <a16:creationId xmlns:a16="http://schemas.microsoft.com/office/drawing/2014/main" id="{21A07EBA-39E2-4115-95B6-C306EF6B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468" y="10121682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1472645</xdr:colOff>
      <xdr:row>30</xdr:row>
      <xdr:rowOff>70810</xdr:rowOff>
    </xdr:from>
    <xdr:ext cx="379680" cy="193470"/>
    <xdr:pic>
      <xdr:nvPicPr>
        <xdr:cNvPr id="211" name="Image 210">
          <a:extLst>
            <a:ext uri="{FF2B5EF4-FFF2-40B4-BE49-F238E27FC236}">
              <a16:creationId xmlns:a16="http://schemas.microsoft.com/office/drawing/2014/main" id="{811118F4-E55F-417D-A8F8-C9972DCE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065" y="10144450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4</xdr:col>
      <xdr:colOff>655109</xdr:colOff>
      <xdr:row>9</xdr:row>
      <xdr:rowOff>479636</xdr:rowOff>
    </xdr:from>
    <xdr:to>
      <xdr:col>4</xdr:col>
      <xdr:colOff>1022895</xdr:colOff>
      <xdr:row>10</xdr:row>
      <xdr:rowOff>114300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4FDE4853-4AD1-4871-A92A-2E7F9A08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9809" y="2841836"/>
          <a:ext cx="367786" cy="396664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9</xdr:row>
      <xdr:rowOff>406400</xdr:rowOff>
    </xdr:from>
    <xdr:to>
      <xdr:col>4</xdr:col>
      <xdr:colOff>1600200</xdr:colOff>
      <xdr:row>10</xdr:row>
      <xdr:rowOff>162560</xdr:rowOff>
    </xdr:to>
    <xdr:pic>
      <xdr:nvPicPr>
        <xdr:cNvPr id="213" name="Graphique 212" descr="Loupe">
          <a:extLst>
            <a:ext uri="{FF2B5EF4-FFF2-40B4-BE49-F238E27FC236}">
              <a16:creationId xmlns:a16="http://schemas.microsoft.com/office/drawing/2014/main" id="{29C0FEDA-929D-4356-A3B5-A87ABD66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9474200" y="2768600"/>
          <a:ext cx="520700" cy="518160"/>
        </a:xfrm>
        <a:prstGeom prst="rect">
          <a:avLst/>
        </a:prstGeom>
      </xdr:spPr>
    </xdr:pic>
    <xdr:clientData/>
  </xdr:twoCellAnchor>
  <xdr:twoCellAnchor editAs="oneCell">
    <xdr:from>
      <xdr:col>2</xdr:col>
      <xdr:colOff>2146300</xdr:colOff>
      <xdr:row>12</xdr:row>
      <xdr:rowOff>177800</xdr:rowOff>
    </xdr:from>
    <xdr:to>
      <xdr:col>3</xdr:col>
      <xdr:colOff>228600</xdr:colOff>
      <xdr:row>13</xdr:row>
      <xdr:rowOff>187960</xdr:rowOff>
    </xdr:to>
    <xdr:pic>
      <xdr:nvPicPr>
        <xdr:cNvPr id="214" name="Graphique 213" descr="Loupe">
          <a:extLst>
            <a:ext uri="{FF2B5EF4-FFF2-40B4-BE49-F238E27FC236}">
              <a16:creationId xmlns:a16="http://schemas.microsoft.com/office/drawing/2014/main" id="{9DD2F187-4D00-4EA2-B674-C8B030CB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>
          <a:off x="5664200" y="4572000"/>
          <a:ext cx="520700" cy="5181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15" name="ZoneTexte 3">
          <a:extLst>
            <a:ext uri="{FF2B5EF4-FFF2-40B4-BE49-F238E27FC236}">
              <a16:creationId xmlns:a16="http://schemas.microsoft.com/office/drawing/2014/main" id="{C51DFE11-8FC5-4CFF-9D11-78E53EFC65C3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3102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16" name="ZoneTexte 3">
          <a:extLst>
            <a:ext uri="{FF2B5EF4-FFF2-40B4-BE49-F238E27FC236}">
              <a16:creationId xmlns:a16="http://schemas.microsoft.com/office/drawing/2014/main" id="{0FEACDCF-3EAE-4BE4-84A2-DC0513E9D2A5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9652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27</xdr:row>
      <xdr:rowOff>251889</xdr:rowOff>
    </xdr:from>
    <xdr:to>
      <xdr:col>4</xdr:col>
      <xdr:colOff>326571</xdr:colOff>
      <xdr:row>28</xdr:row>
      <xdr:rowOff>117669</xdr:rowOff>
    </xdr:to>
    <xdr:sp macro="" textlink="">
      <xdr:nvSpPr>
        <xdr:cNvPr id="217" name="ZoneTexte 3">
          <a:extLst>
            <a:ext uri="{FF2B5EF4-FFF2-40B4-BE49-F238E27FC236}">
              <a16:creationId xmlns:a16="http://schemas.microsoft.com/office/drawing/2014/main" id="{74D40E0B-3B1F-4F78-AF04-381291C74151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38100" y="10310289"/>
          <a:ext cx="7672251" cy="2467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26</xdr:row>
      <xdr:rowOff>104931</xdr:rowOff>
    </xdr:from>
    <xdr:to>
      <xdr:col>6</xdr:col>
      <xdr:colOff>551620</xdr:colOff>
      <xdr:row>27</xdr:row>
      <xdr:rowOff>123111</xdr:rowOff>
    </xdr:to>
    <xdr:sp macro="" textlink="">
      <xdr:nvSpPr>
        <xdr:cNvPr id="218" name="ZoneTexte 3">
          <a:extLst>
            <a:ext uri="{FF2B5EF4-FFF2-40B4-BE49-F238E27FC236}">
              <a16:creationId xmlns:a16="http://schemas.microsoft.com/office/drawing/2014/main" id="{1CE4246A-5D96-48FA-B748-FF963AA86E2D}"/>
            </a:ext>
            <a:ext uri="{147F2762-F138-4A5C-976F-8EAC2B608ADB}">
              <a16:predDERef xmlns:a16="http://schemas.microsoft.com/office/drawing/2014/main" pred="{C4F9EEEF-9091-48E7-A5B5-6D6378D1A543}"/>
            </a:ext>
          </a:extLst>
        </xdr:cNvPr>
        <xdr:cNvSpPr txBox="1"/>
      </xdr:nvSpPr>
      <xdr:spPr>
        <a:xfrm>
          <a:off x="38100" y="9965211"/>
          <a:ext cx="12103540" cy="2163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19" name="ZoneTexte 3">
          <a:extLst>
            <a:ext uri="{FF2B5EF4-FFF2-40B4-BE49-F238E27FC236}">
              <a16:creationId xmlns:a16="http://schemas.microsoft.com/office/drawing/2014/main" id="{FA94059A-36F0-477A-BB97-0D2102AF5B56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0" name="ZoneTexte 3">
          <a:extLst>
            <a:ext uri="{FF2B5EF4-FFF2-40B4-BE49-F238E27FC236}">
              <a16:creationId xmlns:a16="http://schemas.microsoft.com/office/drawing/2014/main" id="{5117C942-6E5F-4EFD-A2F7-5E0A52393694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1" name="ZoneTexte 3">
          <a:extLst>
            <a:ext uri="{FF2B5EF4-FFF2-40B4-BE49-F238E27FC236}">
              <a16:creationId xmlns:a16="http://schemas.microsoft.com/office/drawing/2014/main" id="{8C0FF330-C268-44F6-943F-F261C38BBEE1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2" name="ZoneTexte 3">
          <a:extLst>
            <a:ext uri="{FF2B5EF4-FFF2-40B4-BE49-F238E27FC236}">
              <a16:creationId xmlns:a16="http://schemas.microsoft.com/office/drawing/2014/main" id="{B7F74D41-BCAB-4907-B7D2-767956D24C7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3" name="ZoneTexte 3">
          <a:extLst>
            <a:ext uri="{FF2B5EF4-FFF2-40B4-BE49-F238E27FC236}">
              <a16:creationId xmlns:a16="http://schemas.microsoft.com/office/drawing/2014/main" id="{1B588288-909F-4D91-B11B-584741D22AD2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4" name="ZoneTexte 3">
          <a:extLst>
            <a:ext uri="{FF2B5EF4-FFF2-40B4-BE49-F238E27FC236}">
              <a16:creationId xmlns:a16="http://schemas.microsoft.com/office/drawing/2014/main" id="{9F445A78-4534-400C-A96D-DD360B4CD2E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5" name="ZoneTexte 3">
          <a:extLst>
            <a:ext uri="{FF2B5EF4-FFF2-40B4-BE49-F238E27FC236}">
              <a16:creationId xmlns:a16="http://schemas.microsoft.com/office/drawing/2014/main" id="{39F6DBB7-F010-4D8E-A003-CA070DC03B01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6" name="ZoneTexte 3">
          <a:extLst>
            <a:ext uri="{FF2B5EF4-FFF2-40B4-BE49-F238E27FC236}">
              <a16:creationId xmlns:a16="http://schemas.microsoft.com/office/drawing/2014/main" id="{0E78FEA3-8724-4619-85AF-422A73A26CC8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7" name="ZoneTexte 3">
          <a:extLst>
            <a:ext uri="{FF2B5EF4-FFF2-40B4-BE49-F238E27FC236}">
              <a16:creationId xmlns:a16="http://schemas.microsoft.com/office/drawing/2014/main" id="{0CDBB87F-42CB-454E-8566-860D1D6D9B8D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8" name="ZoneTexte 3">
          <a:extLst>
            <a:ext uri="{FF2B5EF4-FFF2-40B4-BE49-F238E27FC236}">
              <a16:creationId xmlns:a16="http://schemas.microsoft.com/office/drawing/2014/main" id="{88C599C0-6C47-4A13-8565-4ED56C015203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29" name="ZoneTexte 3">
          <a:extLst>
            <a:ext uri="{FF2B5EF4-FFF2-40B4-BE49-F238E27FC236}">
              <a16:creationId xmlns:a16="http://schemas.microsoft.com/office/drawing/2014/main" id="{D50E8549-F55A-4A63-AAC8-2F3B550B470C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0" name="ZoneTexte 3">
          <a:extLst>
            <a:ext uri="{FF2B5EF4-FFF2-40B4-BE49-F238E27FC236}">
              <a16:creationId xmlns:a16="http://schemas.microsoft.com/office/drawing/2014/main" id="{2BDD1726-23A9-4578-A1B0-E6D3168831D7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1" name="ZoneTexte 3">
          <a:extLst>
            <a:ext uri="{FF2B5EF4-FFF2-40B4-BE49-F238E27FC236}">
              <a16:creationId xmlns:a16="http://schemas.microsoft.com/office/drawing/2014/main" id="{A2DF7DD3-A7A7-477A-9DA6-2F196969F0B9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2" name="ZoneTexte 3">
          <a:extLst>
            <a:ext uri="{FF2B5EF4-FFF2-40B4-BE49-F238E27FC236}">
              <a16:creationId xmlns:a16="http://schemas.microsoft.com/office/drawing/2014/main" id="{827D776D-A5EC-42C7-B3D9-AADEAC78E80F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3" name="ZoneTexte 3">
          <a:extLst>
            <a:ext uri="{FF2B5EF4-FFF2-40B4-BE49-F238E27FC236}">
              <a16:creationId xmlns:a16="http://schemas.microsoft.com/office/drawing/2014/main" id="{CAD78011-5C6E-4CAC-B0E0-E842D7E0ED55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23</xdr:row>
      <xdr:rowOff>3779</xdr:rowOff>
    </xdr:from>
    <xdr:to>
      <xdr:col>6</xdr:col>
      <xdr:colOff>551619</xdr:colOff>
      <xdr:row>23</xdr:row>
      <xdr:rowOff>98612</xdr:rowOff>
    </xdr:to>
    <xdr:sp macro="" textlink="">
      <xdr:nvSpPr>
        <xdr:cNvPr id="234" name="ZoneTexte 3">
          <a:extLst>
            <a:ext uri="{FF2B5EF4-FFF2-40B4-BE49-F238E27FC236}">
              <a16:creationId xmlns:a16="http://schemas.microsoft.com/office/drawing/2014/main" id="{9884FD6D-1001-449D-96FB-3FE17FDB8494}"/>
            </a:ext>
          </a:extLst>
        </xdr:cNvPr>
        <xdr:cNvSpPr txBox="1"/>
      </xdr:nvSpPr>
      <xdr:spPr>
        <a:xfrm>
          <a:off x="4584997" y="8721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5" name="ZoneTexte 3">
          <a:extLst>
            <a:ext uri="{FF2B5EF4-FFF2-40B4-BE49-F238E27FC236}">
              <a16:creationId xmlns:a16="http://schemas.microsoft.com/office/drawing/2014/main" id="{982EEEC7-D3B9-44E4-BE58-875EEEEC184E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6" name="ZoneTexte 3">
          <a:extLst>
            <a:ext uri="{FF2B5EF4-FFF2-40B4-BE49-F238E27FC236}">
              <a16:creationId xmlns:a16="http://schemas.microsoft.com/office/drawing/2014/main" id="{41A27281-3D5D-494C-AE95-3135909AA805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7" name="ZoneTexte 3">
          <a:extLst>
            <a:ext uri="{FF2B5EF4-FFF2-40B4-BE49-F238E27FC236}">
              <a16:creationId xmlns:a16="http://schemas.microsoft.com/office/drawing/2014/main" id="{25DD6FD7-CF47-4E2D-8490-E01B7AA4224F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8" name="ZoneTexte 3">
          <a:extLst>
            <a:ext uri="{FF2B5EF4-FFF2-40B4-BE49-F238E27FC236}">
              <a16:creationId xmlns:a16="http://schemas.microsoft.com/office/drawing/2014/main" id="{505EA991-83F7-45BB-AF39-6B36E731DFF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39" name="ZoneTexte 3">
          <a:extLst>
            <a:ext uri="{FF2B5EF4-FFF2-40B4-BE49-F238E27FC236}">
              <a16:creationId xmlns:a16="http://schemas.microsoft.com/office/drawing/2014/main" id="{573A82F4-2D52-4E4E-BC6C-07F6F2F9B303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0" name="ZoneTexte 3">
          <a:extLst>
            <a:ext uri="{FF2B5EF4-FFF2-40B4-BE49-F238E27FC236}">
              <a16:creationId xmlns:a16="http://schemas.microsoft.com/office/drawing/2014/main" id="{315CD4FA-A956-43F1-B926-41E45C4E894C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1" name="ZoneTexte 3">
          <a:extLst>
            <a:ext uri="{FF2B5EF4-FFF2-40B4-BE49-F238E27FC236}">
              <a16:creationId xmlns:a16="http://schemas.microsoft.com/office/drawing/2014/main" id="{240E965D-DA08-4C96-87B1-DF22ABD5DFD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2" name="ZoneTexte 3">
          <a:extLst>
            <a:ext uri="{FF2B5EF4-FFF2-40B4-BE49-F238E27FC236}">
              <a16:creationId xmlns:a16="http://schemas.microsoft.com/office/drawing/2014/main" id="{AA7A6D4A-67E8-4F12-8989-D7B49C087846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3" name="ZoneTexte 3">
          <a:extLst>
            <a:ext uri="{FF2B5EF4-FFF2-40B4-BE49-F238E27FC236}">
              <a16:creationId xmlns:a16="http://schemas.microsoft.com/office/drawing/2014/main" id="{9B1C4994-006F-429C-B722-14312A27DC42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4" name="ZoneTexte 3">
          <a:extLst>
            <a:ext uri="{FF2B5EF4-FFF2-40B4-BE49-F238E27FC236}">
              <a16:creationId xmlns:a16="http://schemas.microsoft.com/office/drawing/2014/main" id="{4F84E174-2079-4481-97C9-1FF71A5E7D3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5" name="ZoneTexte 3">
          <a:extLst>
            <a:ext uri="{FF2B5EF4-FFF2-40B4-BE49-F238E27FC236}">
              <a16:creationId xmlns:a16="http://schemas.microsoft.com/office/drawing/2014/main" id="{C35B8E15-1423-4699-9CF2-81581D0DB926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6" name="ZoneTexte 3">
          <a:extLst>
            <a:ext uri="{FF2B5EF4-FFF2-40B4-BE49-F238E27FC236}">
              <a16:creationId xmlns:a16="http://schemas.microsoft.com/office/drawing/2014/main" id="{A8E91F6D-7C69-425E-805F-47C77FBFBBBB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7" name="ZoneTexte 3">
          <a:extLst>
            <a:ext uri="{FF2B5EF4-FFF2-40B4-BE49-F238E27FC236}">
              <a16:creationId xmlns:a16="http://schemas.microsoft.com/office/drawing/2014/main" id="{784EB774-DF6D-456D-824F-AF6CCC63136A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8" name="ZoneTexte 3">
          <a:extLst>
            <a:ext uri="{FF2B5EF4-FFF2-40B4-BE49-F238E27FC236}">
              <a16:creationId xmlns:a16="http://schemas.microsoft.com/office/drawing/2014/main" id="{405E3D45-D08E-42DC-AA07-AF785235E00D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49" name="ZoneTexte 3">
          <a:extLst>
            <a:ext uri="{FF2B5EF4-FFF2-40B4-BE49-F238E27FC236}">
              <a16:creationId xmlns:a16="http://schemas.microsoft.com/office/drawing/2014/main" id="{9F9DF819-17B5-42CB-B606-9382E1CD3409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50" name="ZoneTexte 3">
          <a:extLst>
            <a:ext uri="{FF2B5EF4-FFF2-40B4-BE49-F238E27FC236}">
              <a16:creationId xmlns:a16="http://schemas.microsoft.com/office/drawing/2014/main" id="{9CAEDC8B-2217-46F0-822D-87F20A64A079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24</xdr:row>
      <xdr:rowOff>3779</xdr:rowOff>
    </xdr:from>
    <xdr:to>
      <xdr:col>6</xdr:col>
      <xdr:colOff>551619</xdr:colOff>
      <xdr:row>24</xdr:row>
      <xdr:rowOff>98612</xdr:rowOff>
    </xdr:to>
    <xdr:sp macro="" textlink="">
      <xdr:nvSpPr>
        <xdr:cNvPr id="251" name="ZoneTexte 3">
          <a:extLst>
            <a:ext uri="{FF2B5EF4-FFF2-40B4-BE49-F238E27FC236}">
              <a16:creationId xmlns:a16="http://schemas.microsoft.com/office/drawing/2014/main" id="{6807FA3C-E7A6-4C3E-AE65-A195392E4EB2}"/>
            </a:ext>
          </a:extLst>
        </xdr:cNvPr>
        <xdr:cNvSpPr txBox="1"/>
      </xdr:nvSpPr>
      <xdr:spPr>
        <a:xfrm>
          <a:off x="4584997" y="9102059"/>
          <a:ext cx="755664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0</xdr:colOff>
      <xdr:row>28</xdr:row>
      <xdr:rowOff>4015</xdr:rowOff>
    </xdr:from>
    <xdr:to>
      <xdr:col>4</xdr:col>
      <xdr:colOff>288471</xdr:colOff>
      <xdr:row>28</xdr:row>
      <xdr:rowOff>117669</xdr:rowOff>
    </xdr:to>
    <xdr:sp macro="" textlink="">
      <xdr:nvSpPr>
        <xdr:cNvPr id="252" name="ZoneTexte 3">
          <a:extLst>
            <a:ext uri="{FF2B5EF4-FFF2-40B4-BE49-F238E27FC236}">
              <a16:creationId xmlns:a16="http://schemas.microsoft.com/office/drawing/2014/main" id="{397A0B3A-5FE1-45F6-96EE-30B1E2F5869F}"/>
            </a:ext>
            <a:ext uri="{147F2762-F138-4A5C-976F-8EAC2B608ADB}">
              <a16:predDERef xmlns:a16="http://schemas.microsoft.com/office/drawing/2014/main" pred="{C95601F0-9241-4577-96B2-1AB6EE953245}"/>
            </a:ext>
          </a:extLst>
        </xdr:cNvPr>
        <xdr:cNvSpPr txBox="1"/>
      </xdr:nvSpPr>
      <xdr:spPr>
        <a:xfrm>
          <a:off x="0" y="10443415"/>
          <a:ext cx="7672251" cy="1136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nu%20Village%20Mirabeau%20Janvie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37 GOU"/>
      <sheetName val="S38 DEJ"/>
      <sheetName val="S38 GOU"/>
      <sheetName val="S39 DEJ"/>
      <sheetName val="S39 GOU"/>
      <sheetName val="S40 DEJ"/>
      <sheetName val="S40 GOU"/>
      <sheetName val="S02-DEJ"/>
      <sheetName val="S03-DEJ"/>
      <sheetName val="S37 DEJ"/>
      <sheetName val="S04-DEJ"/>
      <sheetName val="S05-DEJ"/>
      <sheetName val="Allergè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Du 05 au 09 Janvier 2026</v>
          </cell>
        </row>
        <row r="9">
          <cell r="B9" t="str">
            <v>Salade de blé* (Blé) à l'orange et kaki</v>
          </cell>
          <cell r="C9" t="str">
            <v>Soupe de betterave et endive (Lait)</v>
          </cell>
          <cell r="D9" t="str">
            <v>Velouté de salsifis et champignons</v>
          </cell>
        </row>
        <row r="12">
          <cell r="B12" t="str">
            <v>Epinards et crème* (Lait) de panais, Pomme de terre au persil et mixé de poulet au bouillon de légumes</v>
          </cell>
          <cell r="C12" t="str">
            <v>Courges au curcuma, Pâtes semi-complète* (Blé) à l'huile d'olive et mixé de poisson du jour*</v>
          </cell>
          <cell r="D12" t="str">
            <v>Poireaux au cumin, Riz créole et mixé de Poulet</v>
          </cell>
          <cell r="E12" t="str">
            <v>Carottes à la cardamome, Boulgour * (Blé)et mijoté de mixé de Bœuf aux petits legumes</v>
          </cell>
          <cell r="F12" t="str">
            <v>Compotée de Choux de Bruxelles au Parmesan* (Lait), Semoule* (Blé) à la menthe et mixé de Poisson du jour*</v>
          </cell>
        </row>
        <row r="14">
          <cell r="B14" t="str">
            <v>Mixé de Poulet</v>
          </cell>
          <cell r="C14" t="str">
            <v>Mixé de Poisson du jour*</v>
          </cell>
          <cell r="D14" t="str">
            <v>Mixé de Poulet</v>
          </cell>
          <cell r="E14" t="str">
            <v>Mixé de Bœuf</v>
          </cell>
          <cell r="F14" t="str">
            <v>Mixé de Poisson du jour*</v>
          </cell>
        </row>
        <row r="15">
          <cell r="B15" t="str">
            <v>Purée d'épinards</v>
          </cell>
          <cell r="C15" t="str">
            <v>Purée de Courges</v>
          </cell>
          <cell r="D15" t="str">
            <v>Purée de Blancs de Poireaux</v>
          </cell>
          <cell r="E15" t="str">
            <v>Purée de Carottes</v>
          </cell>
          <cell r="F15" t="str">
            <v>Purée de Brocolis</v>
          </cell>
        </row>
      </sheetData>
      <sheetData sheetId="8">
        <row r="4">
          <cell r="A4" t="str">
            <v>Du 12 au 16 Janvier 2026</v>
          </cell>
        </row>
        <row r="9">
          <cell r="B9" t="str">
            <v>Velouté de Légumes de Saison</v>
          </cell>
          <cell r="C9" t="str">
            <v>Salade de betterave à la ciboulette</v>
          </cell>
        </row>
        <row r="12">
          <cell r="B12" t="str">
            <v>Chou blanc au baie de Genievre, Riz au bouillon de legumes, mixé de Veau au Paprika</v>
          </cell>
          <cell r="C12" t="str">
            <v>Carotte à la violette, Semoule* (Blé) aux épices et mixé de Poulet</v>
          </cell>
          <cell r="D12" t="str">
            <v>Epinard au bleu d'Auvergne* (Lait), Patate douce au thym et mixé de Poisson du jour*</v>
          </cell>
          <cell r="E12" t="str">
            <v>Courge à l'ail noir, Pâtes* (Blé) semi-complète à l'huile d'olive et mixé de Poulet</v>
          </cell>
          <cell r="F12" t="str">
            <v>Poireaux au curry, Blé* (Blé) aux petits oignons et mixé de Poisson du jour* à l'Hibiscus</v>
          </cell>
        </row>
        <row r="14">
          <cell r="B14" t="str">
            <v>Mixé de Veau</v>
          </cell>
          <cell r="C14" t="str">
            <v>Mixé de Poulet</v>
          </cell>
          <cell r="D14" t="str">
            <v>Mixé de Poisson du jour*</v>
          </cell>
          <cell r="E14" t="str">
            <v>Mixé de Poulet</v>
          </cell>
          <cell r="F14" t="str">
            <v>Mixé de Poisson du jour*</v>
          </cell>
        </row>
        <row r="15">
          <cell r="B15" t="str">
            <v>Purée de Choux blancs</v>
          </cell>
          <cell r="C15" t="str">
            <v>Purée de Carottes</v>
          </cell>
          <cell r="D15" t="str">
            <v>Purée d'épinards</v>
          </cell>
          <cell r="E15" t="str">
            <v>Purée de Courges</v>
          </cell>
          <cell r="F15" t="str">
            <v>Purée de Blancs de Poireaux</v>
          </cell>
        </row>
      </sheetData>
      <sheetData sheetId="9" refreshError="1"/>
      <sheetData sheetId="10">
        <row r="4">
          <cell r="A4" t="str">
            <v>Du 19 au 23 Janvier 2026</v>
          </cell>
        </row>
        <row r="9">
          <cell r="D9" t="str">
            <v>Cake Panais et Emmental* ( Lait, Œuf)</v>
          </cell>
          <cell r="E9" t="str">
            <v>Velouté de céleri rave et Patates douces</v>
          </cell>
          <cell r="F9" t="str">
            <v>Velouté de topinambour* (Lait)</v>
          </cell>
        </row>
        <row r="10">
          <cell r="C10" t="str">
            <v>Epinards à l'ail, Blésotto* (Blé Lait)  et poisson du jour*</v>
          </cell>
          <cell r="E10" t="str">
            <v>Poireaux aux 3 fromages (Emmental, Parmesan et fromage blanc)* (Lait), Quinoa et Poisson du jour*</v>
          </cell>
        </row>
        <row r="12">
          <cell r="B12" t="str">
            <v>Brocolis, Riz à l'échalote et mixé de Poulet à l'éstragon</v>
          </cell>
          <cell r="D12" t="str">
            <v xml:space="preserve">Courges  au colombo, Pâtes* (Blé) au romarin et mixé de Bœuf à la citronnelle </v>
          </cell>
          <cell r="F12" t="str">
            <v>Carottes, crémeux* (Lait) de fenouil, Pommes de terre et mixé de poulet</v>
          </cell>
        </row>
        <row r="14">
          <cell r="B14" t="str">
            <v>Mixé de Poulet</v>
          </cell>
          <cell r="C14" t="str">
            <v>Mixé de Poisson du jour*</v>
          </cell>
          <cell r="D14" t="str">
            <v>Mixé de Bœuf</v>
          </cell>
          <cell r="E14" t="str">
            <v>Mixé de Poisson du jour*</v>
          </cell>
          <cell r="F14" t="str">
            <v>Mixé de Poulet</v>
          </cell>
        </row>
        <row r="15">
          <cell r="B15" t="str">
            <v>Purée de Brocolis</v>
          </cell>
          <cell r="C15" t="str">
            <v>Purée d'Epinards</v>
          </cell>
          <cell r="D15" t="str">
            <v>Purée de Courges</v>
          </cell>
          <cell r="E15" t="str">
            <v>Purée de Blancs de  Poireaux</v>
          </cell>
          <cell r="F15" t="str">
            <v>Purée de Fenouil</v>
          </cell>
        </row>
      </sheetData>
      <sheetData sheetId="11">
        <row r="4">
          <cell r="A4" t="str">
            <v>Du 26 au 30 Janvier 2026</v>
          </cell>
        </row>
        <row r="9">
          <cell r="C9" t="str">
            <v>Velouté de légumes</v>
          </cell>
          <cell r="D9" t="str">
            <v>Salade de pâtes* (blé) au bouillon de légumes</v>
          </cell>
          <cell r="E9" t="str">
            <v>Soupe de Pois cassés</v>
          </cell>
        </row>
        <row r="12">
          <cell r="B12" t="str">
            <v>Carottes et champignons, Pâtes* (Blé) semi-complète au persil et Bœuf aux dattes</v>
          </cell>
          <cell r="C12" t="str">
            <v>Choux Frisés aux 4 épices, Riz et mixé de poulet</v>
          </cell>
          <cell r="D12" t="str">
            <v>Epinards au curry, Patates douces au thym et mixé de Poisson du jour*</v>
          </cell>
          <cell r="E12" t="str">
            <v>Courges, Polenta crémeuse* (Lait) et  mixé de viande de cuisses de Poulet</v>
          </cell>
          <cell r="F12" t="str">
            <v>Poireaux braisé, Boulgour * (Blé) au citron et mixé de Poisson du jour*</v>
          </cell>
        </row>
        <row r="14">
          <cell r="B14" t="str">
            <v xml:space="preserve">Mixé de Boeuf </v>
          </cell>
          <cell r="C14" t="str">
            <v>Mixé de Poulet</v>
          </cell>
          <cell r="D14" t="str">
            <v>Mixé de Poisson du jour*</v>
          </cell>
          <cell r="E14" t="str">
            <v>Mixé de Poulet</v>
          </cell>
          <cell r="F14" t="str">
            <v>Mixé de Poisson du jour*</v>
          </cell>
        </row>
        <row r="15">
          <cell r="B15" t="str">
            <v>Purée de Carottes</v>
          </cell>
          <cell r="C15" t="str">
            <v>Purée de Choux Frisés</v>
          </cell>
          <cell r="D15" t="str">
            <v>Purée d'Epinards</v>
          </cell>
          <cell r="E15" t="str">
            <v>Purée de Courges</v>
          </cell>
          <cell r="F15" t="str">
            <v>Purée de Blancs de Poireaux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0</v>
      </c>
      <c r="B1" s="280"/>
      <c r="C1" s="280"/>
      <c r="D1" s="280"/>
      <c r="E1" s="280"/>
      <c r="F1" s="280"/>
    </row>
    <row r="2" spans="1:6" ht="24" x14ac:dyDescent="0.3">
      <c r="A2" s="280" t="s">
        <v>1</v>
      </c>
      <c r="B2" s="280"/>
      <c r="C2" s="280"/>
      <c r="D2" s="280"/>
      <c r="E2" s="280"/>
      <c r="F2" s="280"/>
    </row>
    <row r="3" spans="1:6" ht="17.399999999999999" x14ac:dyDescent="0.3">
      <c r="A3" s="281" t="s">
        <v>2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93" t="s">
        <v>9</v>
      </c>
      <c r="B10" s="85" t="s">
        <v>10</v>
      </c>
      <c r="C10" s="66" t="s">
        <v>11</v>
      </c>
      <c r="D10" s="86" t="s">
        <v>10</v>
      </c>
      <c r="E10" s="87"/>
      <c r="F10" s="36" t="s">
        <v>11</v>
      </c>
    </row>
    <row r="11" spans="1:6" x14ac:dyDescent="0.3">
      <c r="A11" s="293"/>
      <c r="B11" s="83" t="s">
        <v>12</v>
      </c>
      <c r="C11" s="65" t="s">
        <v>13</v>
      </c>
      <c r="D11" s="3" t="s">
        <v>14</v>
      </c>
      <c r="E11" s="65" t="s">
        <v>15</v>
      </c>
      <c r="F11" s="13" t="s">
        <v>16</v>
      </c>
    </row>
    <row r="12" spans="1:6" ht="15" customHeight="1" thickBot="1" x14ac:dyDescent="0.35">
      <c r="A12" s="293"/>
      <c r="B12" s="84" t="s">
        <v>17</v>
      </c>
      <c r="C12" s="80" t="s">
        <v>18</v>
      </c>
      <c r="D12" s="11"/>
      <c r="E12" s="80" t="s">
        <v>13</v>
      </c>
      <c r="F12" s="80" t="s">
        <v>19</v>
      </c>
    </row>
    <row r="13" spans="1:6" ht="15" thickBot="1" x14ac:dyDescent="0.35">
      <c r="B13" s="81"/>
    </row>
    <row r="14" spans="1:6" x14ac:dyDescent="0.3">
      <c r="A14" s="293" t="s">
        <v>20</v>
      </c>
      <c r="B14" s="85" t="s">
        <v>10</v>
      </c>
      <c r="C14" s="66" t="s">
        <v>11</v>
      </c>
      <c r="D14" s="86" t="s">
        <v>10</v>
      </c>
      <c r="E14" s="87" t="s">
        <v>21</v>
      </c>
      <c r="F14" s="86" t="s">
        <v>10</v>
      </c>
    </row>
    <row r="15" spans="1:6" ht="13.5" customHeight="1" x14ac:dyDescent="0.3">
      <c r="A15" s="293"/>
      <c r="B15" s="83" t="s">
        <v>12</v>
      </c>
      <c r="C15" s="65" t="s">
        <v>13</v>
      </c>
      <c r="D15" s="3" t="s">
        <v>14</v>
      </c>
      <c r="E15" s="65" t="s">
        <v>13</v>
      </c>
      <c r="F15" s="65" t="s">
        <v>22</v>
      </c>
    </row>
    <row r="16" spans="1:6" ht="28.2" thickBot="1" x14ac:dyDescent="0.35">
      <c r="A16" s="293"/>
      <c r="B16" s="84" t="s">
        <v>17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288" t="s">
        <v>27</v>
      </c>
      <c r="E19" s="290" t="s">
        <v>28</v>
      </c>
      <c r="F19" s="291" t="s">
        <v>29</v>
      </c>
    </row>
    <row r="20" spans="1:6" x14ac:dyDescent="0.3">
      <c r="A20" s="57"/>
      <c r="B20" s="60" t="s">
        <v>30</v>
      </c>
      <c r="C20" s="58"/>
      <c r="D20" s="289"/>
      <c r="E20" s="290"/>
      <c r="F20" s="292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33</v>
      </c>
      <c r="B1" s="280"/>
      <c r="C1" s="280"/>
      <c r="D1" s="280"/>
      <c r="E1" s="280"/>
      <c r="F1" s="280"/>
    </row>
    <row r="2" spans="1:6" ht="24" x14ac:dyDescent="0.3">
      <c r="A2" s="280" t="s">
        <v>1</v>
      </c>
      <c r="B2" s="280"/>
      <c r="C2" s="280"/>
      <c r="D2" s="280"/>
      <c r="E2" s="280"/>
      <c r="F2" s="280"/>
    </row>
    <row r="3" spans="1:6" ht="17.399999999999999" x14ac:dyDescent="0.3">
      <c r="A3" s="281" t="s">
        <v>2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94" t="s">
        <v>36</v>
      </c>
      <c r="B10" s="35" t="s">
        <v>147</v>
      </c>
      <c r="C10" s="67"/>
      <c r="D10" s="15" t="s">
        <v>148</v>
      </c>
      <c r="E10" s="67"/>
      <c r="F10" s="36" t="s">
        <v>149</v>
      </c>
    </row>
    <row r="11" spans="1:6" ht="57.6" x14ac:dyDescent="0.3">
      <c r="A11" s="294"/>
      <c r="B11" s="37" t="s">
        <v>150</v>
      </c>
      <c r="C11" s="62" t="s">
        <v>151</v>
      </c>
      <c r="D11" s="40" t="s">
        <v>152</v>
      </c>
      <c r="E11" s="68" t="s">
        <v>153</v>
      </c>
      <c r="F11" s="42" t="s">
        <v>154</v>
      </c>
    </row>
    <row r="12" spans="1:6" ht="12.75" customHeight="1" x14ac:dyDescent="0.3">
      <c r="A12" s="294"/>
      <c r="B12" s="43"/>
      <c r="C12" s="69" t="s">
        <v>155</v>
      </c>
      <c r="D12" s="41" t="s">
        <v>53</v>
      </c>
      <c r="E12" s="69" t="s">
        <v>156</v>
      </c>
      <c r="F12" s="21" t="s">
        <v>54</v>
      </c>
    </row>
    <row r="13" spans="1:6" ht="15" thickBot="1" x14ac:dyDescent="0.35">
      <c r="A13" s="294"/>
      <c r="B13" s="38" t="s">
        <v>11</v>
      </c>
      <c r="C13" s="71" t="s">
        <v>157</v>
      </c>
      <c r="D13" s="45" t="s">
        <v>11</v>
      </c>
      <c r="E13" s="70" t="s">
        <v>11</v>
      </c>
      <c r="F13" s="24" t="s">
        <v>158</v>
      </c>
    </row>
    <row r="14" spans="1:6" ht="15" thickBot="1" x14ac:dyDescent="0.35"/>
    <row r="15" spans="1:6" ht="68.400000000000006" x14ac:dyDescent="0.3">
      <c r="A15" s="294" t="s">
        <v>50</v>
      </c>
      <c r="B15" s="39" t="s">
        <v>150</v>
      </c>
      <c r="C15" s="64" t="s">
        <v>159</v>
      </c>
      <c r="D15" s="20" t="s">
        <v>160</v>
      </c>
      <c r="E15" s="72" t="s">
        <v>153</v>
      </c>
      <c r="F15" s="25" t="s">
        <v>161</v>
      </c>
    </row>
    <row r="16" spans="1:6" ht="13.5" customHeight="1" x14ac:dyDescent="0.3">
      <c r="A16" s="294"/>
      <c r="B16" s="21" t="s">
        <v>54</v>
      </c>
      <c r="C16" s="65" t="s">
        <v>55</v>
      </c>
      <c r="D16" s="12" t="s">
        <v>53</v>
      </c>
      <c r="E16" s="65" t="s">
        <v>55</v>
      </c>
      <c r="F16" s="21" t="s">
        <v>54</v>
      </c>
    </row>
    <row r="17" spans="1:6" ht="29.4" thickBot="1" x14ac:dyDescent="0.35">
      <c r="A17" s="294"/>
      <c r="B17" s="22" t="s">
        <v>162</v>
      </c>
      <c r="C17" s="71" t="s">
        <v>157</v>
      </c>
      <c r="D17" s="23" t="s">
        <v>163</v>
      </c>
      <c r="E17" s="71" t="s">
        <v>164</v>
      </c>
      <c r="F17" s="24" t="s">
        <v>158</v>
      </c>
    </row>
    <row r="18" spans="1:6" ht="15" thickBot="1" x14ac:dyDescent="0.35"/>
    <row r="19" spans="1:6" ht="14.25" customHeight="1" x14ac:dyDescent="0.3">
      <c r="A19" s="294" t="s">
        <v>60</v>
      </c>
      <c r="B19" s="46" t="s">
        <v>63</v>
      </c>
      <c r="C19" s="73" t="s">
        <v>99</v>
      </c>
      <c r="D19" s="17" t="s">
        <v>64</v>
      </c>
      <c r="E19" s="73" t="s">
        <v>61</v>
      </c>
      <c r="F19" s="18" t="s">
        <v>62</v>
      </c>
    </row>
    <row r="20" spans="1:6" ht="28.8" x14ac:dyDescent="0.3">
      <c r="A20" s="294"/>
      <c r="B20" s="27" t="s">
        <v>100</v>
      </c>
      <c r="C20" s="74" t="s">
        <v>128</v>
      </c>
      <c r="D20" s="28" t="s">
        <v>102</v>
      </c>
      <c r="E20" s="74" t="s">
        <v>165</v>
      </c>
      <c r="F20" s="29" t="s">
        <v>68</v>
      </c>
    </row>
    <row r="21" spans="1:6" ht="28.8" x14ac:dyDescent="0.3">
      <c r="A21" s="294"/>
      <c r="B21" s="27" t="s">
        <v>71</v>
      </c>
      <c r="C21" s="74" t="s">
        <v>72</v>
      </c>
      <c r="D21" s="28" t="s">
        <v>71</v>
      </c>
      <c r="E21" s="74" t="s">
        <v>71</v>
      </c>
      <c r="F21" s="29" t="s">
        <v>72</v>
      </c>
    </row>
    <row r="22" spans="1:6" ht="14.25" customHeight="1" thickBot="1" x14ac:dyDescent="0.35">
      <c r="A22" s="294"/>
      <c r="B22" s="30" t="s">
        <v>73</v>
      </c>
      <c r="C22" s="71" t="s">
        <v>157</v>
      </c>
      <c r="D22" s="31" t="s">
        <v>73</v>
      </c>
      <c r="E22" s="75" t="s">
        <v>74</v>
      </c>
      <c r="F22" s="32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59" t="s">
        <v>26</v>
      </c>
      <c r="C25" s="56"/>
      <c r="D25" s="288" t="s">
        <v>27</v>
      </c>
      <c r="E25" s="290" t="s">
        <v>28</v>
      </c>
      <c r="F25" s="291" t="s">
        <v>29</v>
      </c>
    </row>
    <row r="26" spans="1:6" x14ac:dyDescent="0.3">
      <c r="A26" s="57"/>
      <c r="B26" s="60" t="s">
        <v>30</v>
      </c>
      <c r="C26" s="58"/>
      <c r="D26" s="289"/>
      <c r="E26" s="290"/>
      <c r="F26" s="292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0D3B-27AB-41E6-9507-43007E1755B2}">
  <sheetPr>
    <pageSetUpPr fitToPage="1"/>
  </sheetPr>
  <dimension ref="A1:M35"/>
  <sheetViews>
    <sheetView tabSelected="1" view="pageBreakPreview" topLeftCell="A7" zoomScale="50" zoomScaleNormal="70" zoomScaleSheetLayoutView="50" workbookViewId="0">
      <selection activeCell="F33" sqref="F33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280" t="s">
        <v>173</v>
      </c>
      <c r="B1" s="280"/>
      <c r="C1" s="280"/>
      <c r="D1" s="280"/>
      <c r="E1" s="280"/>
      <c r="F1" s="280"/>
      <c r="H1" s="97"/>
      <c r="I1" s="97"/>
      <c r="J1" s="97"/>
      <c r="K1" s="97"/>
      <c r="L1" s="97"/>
      <c r="M1" s="97"/>
    </row>
    <row r="2" spans="1:13" ht="24" x14ac:dyDescent="0.3">
      <c r="A2" s="301" t="s">
        <v>176</v>
      </c>
      <c r="B2" s="301"/>
      <c r="C2" s="301"/>
      <c r="D2" s="301"/>
      <c r="E2" s="301"/>
      <c r="F2" s="301"/>
      <c r="H2" s="97"/>
      <c r="I2" s="97"/>
      <c r="J2" s="97"/>
      <c r="K2" s="97"/>
      <c r="L2" s="97"/>
      <c r="M2" s="97"/>
    </row>
    <row r="3" spans="1:13" ht="17.399999999999999" x14ac:dyDescent="0.3">
      <c r="A3" s="281"/>
      <c r="B3" s="281"/>
      <c r="C3" s="281"/>
      <c r="D3" s="281"/>
      <c r="E3" s="281"/>
      <c r="F3" s="281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82" t="s">
        <v>133</v>
      </c>
      <c r="B5" s="283"/>
      <c r="C5" s="283"/>
      <c r="D5" s="283"/>
      <c r="E5" s="283"/>
      <c r="F5" s="284"/>
      <c r="H5" s="96"/>
      <c r="I5" s="96"/>
      <c r="J5" s="96"/>
      <c r="K5" s="96"/>
      <c r="L5" s="96"/>
      <c r="M5" s="96"/>
    </row>
    <row r="6" spans="1:13" ht="16.2" customHeight="1" thickBot="1" x14ac:dyDescent="0.4">
      <c r="A6" s="285"/>
      <c r="B6" s="286"/>
      <c r="C6" s="286"/>
      <c r="D6" s="286"/>
      <c r="E6" s="286"/>
      <c r="F6" s="28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J9" s="100"/>
      <c r="K9" s="100"/>
      <c r="L9" s="100"/>
      <c r="M9" s="100"/>
    </row>
    <row r="10" spans="1:13" ht="60" customHeight="1" x14ac:dyDescent="0.3">
      <c r="A10" s="304" t="s">
        <v>36</v>
      </c>
      <c r="B10" s="162"/>
      <c r="C10" s="142"/>
      <c r="D10" s="142" t="s">
        <v>224</v>
      </c>
      <c r="E10" s="162" t="s">
        <v>225</v>
      </c>
      <c r="F10" s="142" t="s">
        <v>226</v>
      </c>
      <c r="H10" s="108"/>
      <c r="I10" s="141"/>
      <c r="J10" s="104"/>
      <c r="K10" s="104"/>
      <c r="L10" s="141"/>
      <c r="M10" s="104"/>
    </row>
    <row r="11" spans="1:13" ht="79.95" customHeight="1" x14ac:dyDescent="0.3">
      <c r="A11" s="304"/>
      <c r="B11" s="161" t="s">
        <v>227</v>
      </c>
      <c r="C11" s="152" t="s">
        <v>228</v>
      </c>
      <c r="D11" s="152" t="s">
        <v>229</v>
      </c>
      <c r="E11" s="161" t="s">
        <v>230</v>
      </c>
      <c r="F11" s="152" t="s">
        <v>231</v>
      </c>
      <c r="H11" s="108"/>
      <c r="I11" s="104"/>
      <c r="J11" s="104"/>
      <c r="K11" s="104"/>
      <c r="L11" s="104"/>
      <c r="M11" s="104"/>
    </row>
    <row r="12" spans="1:13" ht="19.95" customHeight="1" thickBot="1" x14ac:dyDescent="0.35">
      <c r="A12" s="304"/>
      <c r="B12" s="133" t="s">
        <v>166</v>
      </c>
      <c r="C12" s="129" t="s">
        <v>135</v>
      </c>
      <c r="D12" s="130" t="s">
        <v>13</v>
      </c>
      <c r="E12" s="129" t="s">
        <v>167</v>
      </c>
      <c r="F12" s="129" t="s">
        <v>19</v>
      </c>
      <c r="H12" s="108"/>
      <c r="I12" s="105"/>
      <c r="J12" s="105"/>
      <c r="K12" s="105"/>
      <c r="L12" s="105"/>
      <c r="M12" s="105"/>
    </row>
    <row r="13" spans="1:13" ht="40.200000000000003" customHeight="1" thickBot="1" x14ac:dyDescent="0.35">
      <c r="A13" s="304"/>
      <c r="B13" s="159" t="s">
        <v>141</v>
      </c>
      <c r="C13" s="159" t="s">
        <v>232</v>
      </c>
      <c r="D13" s="159" t="s">
        <v>222</v>
      </c>
      <c r="E13" s="159" t="s">
        <v>169</v>
      </c>
      <c r="F13" s="159" t="s">
        <v>233</v>
      </c>
      <c r="H13" s="108"/>
      <c r="I13" s="105"/>
      <c r="J13" s="104"/>
      <c r="K13" s="105"/>
      <c r="L13" s="105"/>
      <c r="M13" s="104"/>
    </row>
    <row r="14" spans="1:13" ht="18" thickBot="1" x14ac:dyDescent="0.4">
      <c r="B14" s="132"/>
      <c r="C14" s="132"/>
      <c r="D14" s="132"/>
      <c r="E14" s="132"/>
      <c r="F14" s="132"/>
      <c r="H14" s="99"/>
      <c r="I14" s="100"/>
      <c r="J14" s="100"/>
      <c r="K14" s="100"/>
      <c r="L14" s="100"/>
      <c r="M14" s="100"/>
    </row>
    <row r="15" spans="1:13" ht="79.95" customHeight="1" thickBot="1" x14ac:dyDescent="0.35">
      <c r="A15" s="294" t="s">
        <v>50</v>
      </c>
      <c r="B15" s="163" t="s">
        <v>234</v>
      </c>
      <c r="C15" s="159" t="s">
        <v>235</v>
      </c>
      <c r="D15" s="163" t="s">
        <v>236</v>
      </c>
      <c r="E15" s="159" t="s">
        <v>237</v>
      </c>
      <c r="F15" s="164" t="s">
        <v>238</v>
      </c>
      <c r="H15" s="108"/>
      <c r="I15" s="104"/>
      <c r="J15" s="104"/>
      <c r="K15" s="104"/>
      <c r="L15" s="104"/>
      <c r="M15" s="104"/>
    </row>
    <row r="16" spans="1:13" ht="19.95" customHeight="1" thickBot="1" x14ac:dyDescent="0.35">
      <c r="A16" s="294"/>
      <c r="B16" s="129" t="s">
        <v>168</v>
      </c>
      <c r="C16" s="129" t="s">
        <v>167</v>
      </c>
      <c r="D16" s="129" t="s">
        <v>13</v>
      </c>
      <c r="E16" s="129" t="s">
        <v>168</v>
      </c>
      <c r="F16" s="129" t="s">
        <v>167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94"/>
      <c r="B17" s="159" t="s">
        <v>141</v>
      </c>
      <c r="C17" s="159" t="s">
        <v>232</v>
      </c>
      <c r="D17" s="159" t="s">
        <v>222</v>
      </c>
      <c r="E17" s="159" t="s">
        <v>169</v>
      </c>
      <c r="F17" s="159" t="s">
        <v>233</v>
      </c>
      <c r="H17" s="108"/>
      <c r="I17" s="104"/>
      <c r="J17" s="104"/>
      <c r="K17" s="104"/>
      <c r="L17" s="104"/>
      <c r="M17" s="104"/>
    </row>
    <row r="18" spans="1:13" ht="15" customHeight="1" thickBot="1" x14ac:dyDescent="0.4">
      <c r="B18" s="132"/>
      <c r="C18" s="132"/>
      <c r="D18" s="132"/>
      <c r="E18" s="132"/>
      <c r="F18" s="132"/>
      <c r="H18" s="99"/>
      <c r="I18" s="100"/>
      <c r="J18" s="100"/>
      <c r="K18" s="100"/>
      <c r="L18" s="100"/>
      <c r="M18" s="100"/>
    </row>
    <row r="19" spans="1:13" ht="19.95" customHeight="1" x14ac:dyDescent="0.3">
      <c r="A19" s="296" t="s">
        <v>60</v>
      </c>
      <c r="B19" s="142" t="s">
        <v>99</v>
      </c>
      <c r="C19" s="151" t="s">
        <v>220</v>
      </c>
      <c r="D19" s="165" t="s">
        <v>146</v>
      </c>
      <c r="E19" s="151" t="s">
        <v>220</v>
      </c>
      <c r="F19" s="165" t="s">
        <v>99</v>
      </c>
      <c r="H19" s="108"/>
      <c r="I19" s="104"/>
      <c r="J19" s="104"/>
      <c r="K19" s="107"/>
      <c r="L19" s="104"/>
      <c r="M19" s="107"/>
    </row>
    <row r="20" spans="1:13" ht="19.95" customHeight="1" x14ac:dyDescent="0.3">
      <c r="A20" s="296"/>
      <c r="B20" s="152" t="s">
        <v>66</v>
      </c>
      <c r="C20" s="152" t="s">
        <v>239</v>
      </c>
      <c r="D20" s="161" t="s">
        <v>67</v>
      </c>
      <c r="E20" s="152" t="s">
        <v>240</v>
      </c>
      <c r="F20" s="161" t="s">
        <v>241</v>
      </c>
      <c r="H20" s="108"/>
      <c r="I20" s="104"/>
      <c r="J20" s="104"/>
      <c r="K20" s="104"/>
      <c r="L20" s="104"/>
      <c r="M20" s="104"/>
    </row>
    <row r="21" spans="1:13" ht="19.95" customHeight="1" thickBot="1" x14ac:dyDescent="0.35">
      <c r="A21" s="296"/>
      <c r="B21" s="152" t="s">
        <v>72</v>
      </c>
      <c r="C21" s="152" t="s">
        <v>71</v>
      </c>
      <c r="D21" s="161" t="s">
        <v>72</v>
      </c>
      <c r="E21" s="152" t="s">
        <v>71</v>
      </c>
      <c r="F21" s="161" t="s">
        <v>72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96"/>
      <c r="B22" s="159" t="s">
        <v>141</v>
      </c>
      <c r="C22" s="159" t="s">
        <v>73</v>
      </c>
      <c r="D22" s="159" t="s">
        <v>222</v>
      </c>
      <c r="E22" s="159" t="s">
        <v>73</v>
      </c>
      <c r="F22" s="159" t="s">
        <v>73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305" t="s">
        <v>0</v>
      </c>
      <c r="C23" s="305"/>
      <c r="D23" s="305"/>
      <c r="E23" s="305"/>
      <c r="F23" s="305"/>
      <c r="H23" s="99"/>
      <c r="I23" s="106"/>
      <c r="J23" s="106"/>
      <c r="K23" s="106"/>
      <c r="L23" s="106"/>
      <c r="M23" s="106"/>
    </row>
    <row r="24" spans="1:13" ht="19.95" customHeight="1" x14ac:dyDescent="0.3">
      <c r="A24" s="293" t="s">
        <v>9</v>
      </c>
      <c r="B24" s="212" t="s">
        <v>267</v>
      </c>
      <c r="C24" s="213" t="s">
        <v>11</v>
      </c>
      <c r="D24" s="214" t="s">
        <v>267</v>
      </c>
      <c r="E24" s="213" t="s">
        <v>11</v>
      </c>
      <c r="F24" s="215" t="s">
        <v>267</v>
      </c>
      <c r="H24" s="122"/>
      <c r="I24" s="105"/>
      <c r="J24" s="105"/>
      <c r="K24" s="104"/>
      <c r="L24" s="105"/>
      <c r="M24" s="105"/>
    </row>
    <row r="25" spans="1:13" ht="19.95" customHeight="1" x14ac:dyDescent="0.3">
      <c r="A25" s="293"/>
      <c r="B25" s="216" t="s">
        <v>271</v>
      </c>
      <c r="C25" s="217" t="s">
        <v>109</v>
      </c>
      <c r="D25" s="218" t="s">
        <v>80</v>
      </c>
      <c r="E25" s="217" t="s">
        <v>166</v>
      </c>
      <c r="F25" s="219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93"/>
      <c r="B26" s="220" t="s">
        <v>263</v>
      </c>
      <c r="C26" s="134" t="s">
        <v>23</v>
      </c>
      <c r="D26" s="221" t="s">
        <v>264</v>
      </c>
      <c r="E26" s="222" t="s">
        <v>265</v>
      </c>
      <c r="F26" s="223" t="s">
        <v>266</v>
      </c>
      <c r="H26" s="122"/>
      <c r="I26" s="105"/>
      <c r="J26" s="105"/>
      <c r="K26" s="105"/>
      <c r="L26" s="105"/>
      <c r="M26" s="105"/>
    </row>
    <row r="27" spans="1:13" ht="18" thickBot="1" x14ac:dyDescent="0.4">
      <c r="B27" s="224"/>
      <c r="C27" s="224"/>
      <c r="D27" s="224"/>
      <c r="E27" s="224"/>
      <c r="F27" s="224"/>
      <c r="H27" s="99"/>
      <c r="I27" s="99"/>
      <c r="J27" s="100"/>
      <c r="K27" s="100"/>
      <c r="L27" s="100"/>
      <c r="M27" s="100"/>
    </row>
    <row r="28" spans="1:13" ht="19.95" customHeight="1" x14ac:dyDescent="0.3">
      <c r="A28" s="297" t="s">
        <v>20</v>
      </c>
      <c r="B28" s="212" t="s">
        <v>267</v>
      </c>
      <c r="C28" s="213" t="s">
        <v>267</v>
      </c>
      <c r="D28" s="214" t="s">
        <v>267</v>
      </c>
      <c r="E28" s="213" t="s">
        <v>267</v>
      </c>
      <c r="F28" s="215" t="s">
        <v>267</v>
      </c>
      <c r="H28" s="122"/>
      <c r="I28" s="120"/>
      <c r="J28" s="104"/>
      <c r="K28" s="104"/>
      <c r="L28" s="104"/>
      <c r="M28" s="104"/>
    </row>
    <row r="29" spans="1:13" ht="19.95" customHeight="1" thickBot="1" x14ac:dyDescent="0.35">
      <c r="A29" s="297"/>
      <c r="B29" s="225" t="s">
        <v>271</v>
      </c>
      <c r="C29" s="222" t="s">
        <v>55</v>
      </c>
      <c r="D29" s="226" t="s">
        <v>271</v>
      </c>
      <c r="E29" s="227" t="s">
        <v>166</v>
      </c>
      <c r="F29" s="228" t="s">
        <v>13</v>
      </c>
      <c r="H29" s="122"/>
      <c r="I29" s="105"/>
      <c r="J29" s="105"/>
      <c r="K29" s="105"/>
      <c r="L29" s="105"/>
      <c r="M29" s="105"/>
    </row>
    <row r="30" spans="1:13" ht="19.95" customHeight="1" x14ac:dyDescent="0.3">
      <c r="A30" s="297"/>
      <c r="B30" s="54"/>
      <c r="C30" s="54"/>
      <c r="D30" s="54"/>
      <c r="E30" s="54"/>
      <c r="F30" s="54"/>
      <c r="H30" s="122"/>
      <c r="I30" s="105"/>
      <c r="J30" s="105"/>
      <c r="K30" s="105"/>
      <c r="L30" s="105"/>
      <c r="M30" s="105"/>
    </row>
    <row r="31" spans="1:13" ht="8.25" customHeight="1" x14ac:dyDescent="0.3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 x14ac:dyDescent="0.3">
      <c r="A32" s="153"/>
      <c r="B32" s="154" t="s">
        <v>202</v>
      </c>
      <c r="C32" s="155" t="s">
        <v>30</v>
      </c>
      <c r="D32" s="156" t="s">
        <v>203</v>
      </c>
      <c r="E32" s="157" t="s">
        <v>204</v>
      </c>
      <c r="H32" s="109"/>
      <c r="I32" s="123"/>
      <c r="J32" s="113"/>
      <c r="K32" s="116"/>
      <c r="L32" s="118"/>
      <c r="M32" s="116"/>
    </row>
    <row r="33" spans="1:13" x14ac:dyDescent="0.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 x14ac:dyDescent="0.3">
      <c r="A34" s="54"/>
      <c r="B34" s="54" t="s">
        <v>142</v>
      </c>
      <c r="C34" s="54"/>
      <c r="D34" s="54"/>
      <c r="E34" s="158" t="s">
        <v>205</v>
      </c>
      <c r="F34" s="54"/>
      <c r="H34" s="111"/>
      <c r="I34" s="111"/>
      <c r="J34" s="111"/>
      <c r="K34" s="111"/>
      <c r="L34" s="111"/>
      <c r="M34" s="111"/>
    </row>
    <row r="35" spans="1:13" x14ac:dyDescent="0.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1:F1"/>
    <mergeCell ref="A2:F2"/>
    <mergeCell ref="A3:F3"/>
    <mergeCell ref="A5:F6"/>
    <mergeCell ref="A15:A17"/>
    <mergeCell ref="A19:A22"/>
    <mergeCell ref="A10:A13"/>
    <mergeCell ref="A24:A26"/>
    <mergeCell ref="A28:A30"/>
    <mergeCell ref="B23:F23"/>
  </mergeCells>
  <phoneticPr fontId="8" type="noConversion"/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EAA8-D572-49AD-BE36-674349498940}">
  <sheetPr>
    <pageSetUpPr fitToPage="1"/>
  </sheetPr>
  <dimension ref="A1:M35"/>
  <sheetViews>
    <sheetView tabSelected="1" view="pageBreakPreview" topLeftCell="A4" zoomScale="50" zoomScaleNormal="85" zoomScaleSheetLayoutView="50" workbookViewId="0">
      <selection activeCell="F33" sqref="F33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280" t="s">
        <v>33</v>
      </c>
      <c r="B1" s="280"/>
      <c r="C1" s="280"/>
      <c r="D1" s="280"/>
      <c r="E1" s="280"/>
      <c r="F1" s="280"/>
      <c r="H1" s="97"/>
      <c r="I1" s="97"/>
      <c r="J1" s="97"/>
      <c r="K1" s="97"/>
      <c r="L1" s="97"/>
      <c r="M1" s="97"/>
    </row>
    <row r="2" spans="1:13" ht="24" x14ac:dyDescent="0.3">
      <c r="A2" s="280" t="s">
        <v>174</v>
      </c>
      <c r="B2" s="280"/>
      <c r="C2" s="280"/>
      <c r="D2" s="280"/>
      <c r="E2" s="280"/>
      <c r="F2" s="280"/>
      <c r="H2" s="97"/>
      <c r="I2" s="97"/>
      <c r="J2" s="97"/>
      <c r="K2" s="97"/>
      <c r="L2" s="97"/>
      <c r="M2" s="97"/>
    </row>
    <row r="3" spans="1:13" ht="24" x14ac:dyDescent="0.3">
      <c r="A3" s="301" t="s">
        <v>177</v>
      </c>
      <c r="B3" s="301"/>
      <c r="C3" s="301"/>
      <c r="D3" s="301"/>
      <c r="E3" s="301"/>
      <c r="F3" s="301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82" t="s">
        <v>133</v>
      </c>
      <c r="B5" s="283"/>
      <c r="C5" s="283"/>
      <c r="D5" s="283"/>
      <c r="E5" s="283"/>
      <c r="F5" s="284"/>
      <c r="I5" s="96"/>
      <c r="J5" s="96"/>
      <c r="K5" s="96"/>
      <c r="L5" s="96"/>
      <c r="M5" s="96"/>
    </row>
    <row r="6" spans="1:13" ht="16.2" customHeight="1" thickBot="1" x14ac:dyDescent="0.4">
      <c r="A6" s="285"/>
      <c r="B6" s="286"/>
      <c r="C6" s="286"/>
      <c r="D6" s="286"/>
      <c r="E6" s="286"/>
      <c r="F6" s="28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H9" s="99"/>
      <c r="I9" s="100"/>
      <c r="K9" s="100"/>
      <c r="L9" s="100"/>
      <c r="M9" s="100"/>
    </row>
    <row r="10" spans="1:13" ht="60" customHeight="1" x14ac:dyDescent="0.3">
      <c r="A10" s="296" t="s">
        <v>36</v>
      </c>
      <c r="B10" s="143"/>
      <c r="C10" s="142" t="s">
        <v>242</v>
      </c>
      <c r="D10" s="142" t="s">
        <v>243</v>
      </c>
      <c r="E10" s="143" t="s">
        <v>244</v>
      </c>
      <c r="F10" s="142"/>
      <c r="H10" s="108"/>
      <c r="I10" s="104"/>
      <c r="J10" s="104"/>
      <c r="K10" s="104"/>
      <c r="L10" s="104"/>
      <c r="M10" s="104"/>
    </row>
    <row r="11" spans="1:13" ht="79.95" customHeight="1" thickBot="1" x14ac:dyDescent="0.35">
      <c r="A11" s="296"/>
      <c r="B11" s="144" t="s">
        <v>245</v>
      </c>
      <c r="C11" s="144" t="s">
        <v>246</v>
      </c>
      <c r="D11" s="144" t="s">
        <v>247</v>
      </c>
      <c r="E11" s="144" t="s">
        <v>248</v>
      </c>
      <c r="F11" s="144" t="s">
        <v>249</v>
      </c>
      <c r="H11" s="108"/>
      <c r="J11" s="104"/>
      <c r="K11" s="104"/>
      <c r="L11" s="104"/>
      <c r="M11" s="104"/>
    </row>
    <row r="12" spans="1:13" ht="19.95" customHeight="1" x14ac:dyDescent="0.3">
      <c r="A12" s="296"/>
      <c r="B12" s="128" t="s">
        <v>136</v>
      </c>
      <c r="C12" s="129" t="s">
        <v>19</v>
      </c>
      <c r="D12" s="130" t="s">
        <v>13</v>
      </c>
      <c r="E12" s="129" t="s">
        <v>134</v>
      </c>
      <c r="F12" s="129" t="s">
        <v>144</v>
      </c>
      <c r="H12" s="108"/>
      <c r="I12" s="105"/>
      <c r="J12" s="105"/>
      <c r="K12" s="105"/>
      <c r="L12" s="105"/>
      <c r="M12" s="105"/>
    </row>
    <row r="13" spans="1:13" ht="40.200000000000003" customHeight="1" thickBot="1" x14ac:dyDescent="0.35">
      <c r="A13" s="296"/>
      <c r="B13" s="144" t="s">
        <v>256</v>
      </c>
      <c r="C13" s="144" t="s">
        <v>214</v>
      </c>
      <c r="D13" s="144" t="s">
        <v>141</v>
      </c>
      <c r="E13" s="144" t="s">
        <v>137</v>
      </c>
      <c r="F13" s="144" t="s">
        <v>257</v>
      </c>
      <c r="H13" s="108"/>
      <c r="I13" s="104"/>
      <c r="J13" s="105"/>
      <c r="K13" s="104"/>
      <c r="L13" s="105"/>
      <c r="M13" s="104"/>
    </row>
    <row r="14" spans="1:13" ht="15" thickBot="1" x14ac:dyDescent="0.35">
      <c r="B14" s="126"/>
      <c r="C14" s="126"/>
      <c r="D14" s="126"/>
      <c r="E14" s="126"/>
      <c r="F14" s="127"/>
      <c r="H14" s="99"/>
      <c r="I14" s="99"/>
      <c r="J14" s="99"/>
      <c r="K14" s="99"/>
      <c r="L14" s="99"/>
      <c r="M14" s="99"/>
    </row>
    <row r="15" spans="1:13" ht="79.95" customHeight="1" thickBot="1" x14ac:dyDescent="0.35">
      <c r="A15" s="294" t="s">
        <v>50</v>
      </c>
      <c r="B15" s="144" t="s">
        <v>245</v>
      </c>
      <c r="C15" s="159" t="s">
        <v>250</v>
      </c>
      <c r="D15" s="159" t="s">
        <v>251</v>
      </c>
      <c r="E15" s="159" t="s">
        <v>252</v>
      </c>
      <c r="F15" s="159" t="s">
        <v>253</v>
      </c>
      <c r="H15" s="108"/>
      <c r="I15" s="104"/>
      <c r="J15" s="104"/>
      <c r="K15" s="104"/>
      <c r="L15" s="104"/>
      <c r="M15" s="104"/>
    </row>
    <row r="16" spans="1:13" ht="19.95" customHeight="1" x14ac:dyDescent="0.3">
      <c r="A16" s="294"/>
      <c r="B16" s="129" t="s">
        <v>136</v>
      </c>
      <c r="C16" s="129" t="s">
        <v>55</v>
      </c>
      <c r="D16" s="129" t="s">
        <v>13</v>
      </c>
      <c r="E16" s="129" t="s">
        <v>136</v>
      </c>
      <c r="F16" s="129" t="s">
        <v>13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94"/>
      <c r="B17" s="144" t="s">
        <v>256</v>
      </c>
      <c r="C17" s="144" t="s">
        <v>214</v>
      </c>
      <c r="D17" s="144" t="s">
        <v>141</v>
      </c>
      <c r="E17" s="144" t="s">
        <v>137</v>
      </c>
      <c r="F17" s="144" t="s">
        <v>257</v>
      </c>
      <c r="H17" s="108"/>
      <c r="I17" s="104"/>
      <c r="J17" s="104"/>
      <c r="K17" s="104"/>
      <c r="L17" s="104"/>
      <c r="M17" s="104"/>
    </row>
    <row r="18" spans="1:13" ht="18" thickBot="1" x14ac:dyDescent="0.4">
      <c r="B18" s="132"/>
      <c r="C18" s="132"/>
      <c r="D18" s="132"/>
      <c r="E18" s="132"/>
      <c r="F18" s="132"/>
      <c r="H18" s="99"/>
      <c r="I18" s="99"/>
      <c r="J18" s="99"/>
      <c r="K18" s="99"/>
      <c r="L18" s="99"/>
      <c r="M18" s="99"/>
    </row>
    <row r="19" spans="1:13" ht="19.95" customHeight="1" x14ac:dyDescent="0.3">
      <c r="A19" s="296" t="s">
        <v>60</v>
      </c>
      <c r="B19" s="142" t="s">
        <v>254</v>
      </c>
      <c r="C19" s="142" t="s">
        <v>99</v>
      </c>
      <c r="D19" s="151" t="s">
        <v>220</v>
      </c>
      <c r="E19" s="142" t="s">
        <v>99</v>
      </c>
      <c r="F19" s="151" t="s">
        <v>220</v>
      </c>
      <c r="H19" s="108"/>
      <c r="I19" s="107"/>
      <c r="J19" s="104"/>
      <c r="K19" s="107"/>
      <c r="L19" s="104"/>
      <c r="M19" s="107"/>
    </row>
    <row r="20" spans="1:13" ht="19.95" customHeight="1" x14ac:dyDescent="0.3">
      <c r="A20" s="296"/>
      <c r="B20" s="152" t="s">
        <v>195</v>
      </c>
      <c r="C20" s="152" t="s">
        <v>255</v>
      </c>
      <c r="D20" s="152" t="s">
        <v>239</v>
      </c>
      <c r="E20" s="152" t="s">
        <v>67</v>
      </c>
      <c r="F20" s="152" t="s">
        <v>194</v>
      </c>
      <c r="H20" s="108"/>
      <c r="I20" s="104"/>
      <c r="J20" s="104"/>
      <c r="K20" s="104"/>
      <c r="L20" s="104"/>
      <c r="M20" s="104"/>
    </row>
    <row r="21" spans="1:13" ht="19.95" customHeight="1" thickBot="1" x14ac:dyDescent="0.35">
      <c r="A21" s="296"/>
      <c r="B21" s="144" t="s">
        <v>71</v>
      </c>
      <c r="C21" s="144" t="s">
        <v>72</v>
      </c>
      <c r="D21" s="144" t="s">
        <v>72</v>
      </c>
      <c r="E21" s="144" t="s">
        <v>71</v>
      </c>
      <c r="F21" s="144" t="s">
        <v>72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96"/>
      <c r="B22" s="144" t="s">
        <v>138</v>
      </c>
      <c r="C22" s="144" t="s">
        <v>214</v>
      </c>
      <c r="D22" s="144" t="s">
        <v>141</v>
      </c>
      <c r="E22" s="144" t="s">
        <v>170</v>
      </c>
      <c r="F22" s="166" t="s">
        <v>170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281" t="s">
        <v>0</v>
      </c>
      <c r="C23" s="281"/>
      <c r="D23" s="281"/>
      <c r="E23" s="281"/>
      <c r="F23" s="281"/>
      <c r="H23" s="99"/>
      <c r="I23" s="106"/>
      <c r="J23" s="106"/>
      <c r="K23" s="106"/>
      <c r="L23" s="106"/>
      <c r="M23" s="106"/>
    </row>
    <row r="24" spans="1:13" ht="30.6" customHeight="1" x14ac:dyDescent="0.3">
      <c r="A24" s="293" t="s">
        <v>9</v>
      </c>
      <c r="B24" s="203" t="s">
        <v>11</v>
      </c>
      <c r="C24" s="203" t="s">
        <v>11</v>
      </c>
      <c r="D24" s="203" t="s">
        <v>11</v>
      </c>
      <c r="E24" s="203" t="s">
        <v>11</v>
      </c>
      <c r="F24" s="203" t="s">
        <v>11</v>
      </c>
      <c r="H24" s="122"/>
      <c r="I24" s="119"/>
      <c r="J24" s="120"/>
      <c r="K24" s="105"/>
      <c r="L24" s="119"/>
      <c r="M24" s="119"/>
    </row>
    <row r="25" spans="1:13" ht="19.95" customHeight="1" x14ac:dyDescent="0.3">
      <c r="A25" s="293"/>
      <c r="B25" s="206" t="s">
        <v>109</v>
      </c>
      <c r="C25" s="52" t="s">
        <v>166</v>
      </c>
      <c r="D25" s="21" t="s">
        <v>13</v>
      </c>
      <c r="E25" s="65" t="s">
        <v>107</v>
      </c>
      <c r="F25" s="206" t="s">
        <v>272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93"/>
      <c r="B26" s="80" t="s">
        <v>264</v>
      </c>
      <c r="C26" s="210" t="s">
        <v>140</v>
      </c>
      <c r="D26" s="84" t="s">
        <v>268</v>
      </c>
      <c r="E26" s="210" t="s">
        <v>269</v>
      </c>
      <c r="F26" s="80" t="s">
        <v>265</v>
      </c>
      <c r="H26" s="122"/>
      <c r="I26" s="119"/>
      <c r="J26" s="119"/>
      <c r="K26" s="105"/>
      <c r="L26" s="119"/>
      <c r="M26" s="105"/>
    </row>
    <row r="27" spans="1:13" ht="15" thickBot="1" x14ac:dyDescent="0.35">
      <c r="H27" s="99"/>
      <c r="I27" s="121"/>
      <c r="J27" s="99"/>
      <c r="K27" s="99"/>
      <c r="L27" s="99"/>
      <c r="M27" s="99"/>
    </row>
    <row r="28" spans="1:13" ht="25.2" customHeight="1" x14ac:dyDescent="0.3">
      <c r="A28" s="297" t="s">
        <v>20</v>
      </c>
      <c r="B28" s="203" t="s">
        <v>267</v>
      </c>
      <c r="C28" s="203" t="s">
        <v>267</v>
      </c>
      <c r="D28" s="203" t="s">
        <v>267</v>
      </c>
      <c r="E28" s="203" t="s">
        <v>267</v>
      </c>
      <c r="F28" s="203" t="s">
        <v>267</v>
      </c>
      <c r="H28" s="122"/>
      <c r="I28" s="120"/>
      <c r="J28" s="120"/>
      <c r="K28" s="120"/>
      <c r="L28" s="120"/>
      <c r="M28" s="120"/>
    </row>
    <row r="29" spans="1:13" ht="19.95" customHeight="1" thickBot="1" x14ac:dyDescent="0.35">
      <c r="A29" s="297"/>
      <c r="B29" s="210" t="s">
        <v>270</v>
      </c>
      <c r="C29" s="210" t="s">
        <v>166</v>
      </c>
      <c r="D29" s="38" t="s">
        <v>13</v>
      </c>
      <c r="E29" s="80" t="s">
        <v>107</v>
      </c>
      <c r="F29" s="210" t="s">
        <v>13</v>
      </c>
      <c r="H29" s="122"/>
      <c r="I29" s="105"/>
      <c r="J29" s="105"/>
      <c r="K29" s="105"/>
      <c r="L29" s="105"/>
      <c r="M29" s="105"/>
    </row>
    <row r="30" spans="1:13" ht="19.95" customHeight="1" thickBot="1" x14ac:dyDescent="0.35">
      <c r="A30" s="297"/>
      <c r="B30" s="131"/>
      <c r="C30" s="131"/>
      <c r="D30" s="131"/>
      <c r="E30" s="131"/>
      <c r="F30" s="131"/>
      <c r="H30" s="122"/>
      <c r="I30" s="119"/>
      <c r="J30" s="105"/>
      <c r="K30" s="105"/>
      <c r="L30" s="105"/>
      <c r="M30" s="105"/>
    </row>
    <row r="31" spans="1:13" ht="8.25" customHeight="1" x14ac:dyDescent="0.3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 x14ac:dyDescent="0.3">
      <c r="A32" s="153"/>
      <c r="B32" s="154" t="s">
        <v>202</v>
      </c>
      <c r="C32" s="155" t="s">
        <v>30</v>
      </c>
      <c r="D32" s="156" t="s">
        <v>203</v>
      </c>
      <c r="E32" s="157" t="s">
        <v>204</v>
      </c>
      <c r="H32" s="109"/>
      <c r="I32" s="112"/>
      <c r="J32" s="113"/>
      <c r="K32" s="116"/>
      <c r="L32" s="118"/>
      <c r="M32" s="116"/>
    </row>
    <row r="33" spans="1:13" x14ac:dyDescent="0.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 x14ac:dyDescent="0.3">
      <c r="A34" s="54"/>
      <c r="B34" s="54" t="s">
        <v>142</v>
      </c>
      <c r="C34" s="54"/>
      <c r="D34" s="54"/>
      <c r="E34" s="158" t="s">
        <v>205</v>
      </c>
      <c r="F34" s="54"/>
      <c r="H34" s="111"/>
      <c r="I34" s="111"/>
      <c r="J34" s="111"/>
      <c r="K34" s="111"/>
      <c r="L34" s="111"/>
      <c r="M34" s="111"/>
    </row>
    <row r="35" spans="1:13" x14ac:dyDescent="0.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1:F1"/>
    <mergeCell ref="A2:F2"/>
    <mergeCell ref="A3:F3"/>
    <mergeCell ref="A5:F6"/>
    <mergeCell ref="A10:A13"/>
    <mergeCell ref="A19:A22"/>
    <mergeCell ref="A15:A17"/>
    <mergeCell ref="A24:A26"/>
    <mergeCell ref="A28:A30"/>
    <mergeCell ref="B23:F23"/>
  </mergeCells>
  <printOptions horizontalCentered="1" verticalCentered="1"/>
  <pageMargins left="0" right="0" top="0" bottom="0" header="0" footer="0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1A53-86DE-4B67-A78C-057956C7D8DA}">
  <dimension ref="A1:O173"/>
  <sheetViews>
    <sheetView tabSelected="1" view="pageBreakPreview" zoomScale="120" zoomScaleNormal="120" zoomScaleSheetLayoutView="120" workbookViewId="0">
      <pane ySplit="3" topLeftCell="A103" activePane="bottomLeft" state="frozen"/>
      <selection activeCell="F33" sqref="F33"/>
      <selection pane="bottomLeft" activeCell="F33" sqref="F33"/>
    </sheetView>
  </sheetViews>
  <sheetFormatPr baseColWidth="10" defaultColWidth="10.6640625" defaultRowHeight="10.199999999999999" x14ac:dyDescent="0.2"/>
  <cols>
    <col min="1" max="1" width="38.6640625" style="279" bestFit="1" customWidth="1"/>
    <col min="2" max="15" width="5.6640625" style="233" customWidth="1"/>
    <col min="16" max="16384" width="10.6640625" style="229"/>
  </cols>
  <sheetData>
    <row r="1" spans="1:15" ht="14.25" customHeight="1" x14ac:dyDescent="0.3">
      <c r="A1"/>
      <c r="B1" s="306" t="s">
        <v>273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8"/>
    </row>
    <row r="2" spans="1:15" ht="19.2" x14ac:dyDescent="0.3">
      <c r="A2"/>
      <c r="B2" s="230" t="s">
        <v>274</v>
      </c>
      <c r="C2" s="231" t="s">
        <v>275</v>
      </c>
      <c r="D2" s="231" t="s">
        <v>276</v>
      </c>
      <c r="E2" s="231" t="s">
        <v>277</v>
      </c>
      <c r="F2" s="231" t="s">
        <v>278</v>
      </c>
      <c r="G2" s="231" t="s">
        <v>279</v>
      </c>
      <c r="H2" s="231" t="s">
        <v>280</v>
      </c>
      <c r="I2" s="231" t="s">
        <v>281</v>
      </c>
      <c r="J2" s="231" t="s">
        <v>282</v>
      </c>
      <c r="K2" s="231" t="s">
        <v>283</v>
      </c>
      <c r="L2" s="231" t="s">
        <v>284</v>
      </c>
      <c r="M2" s="231" t="s">
        <v>285</v>
      </c>
      <c r="N2" s="231" t="s">
        <v>286</v>
      </c>
      <c r="O2" s="232" t="s">
        <v>287</v>
      </c>
    </row>
    <row r="3" spans="1:15" ht="5.4" customHeight="1" thickBot="1" x14ac:dyDescent="0.35">
      <c r="A3"/>
      <c r="O3" s="234"/>
    </row>
    <row r="4" spans="1:15" s="238" customFormat="1" ht="16.95" customHeight="1" thickBot="1" x14ac:dyDescent="0.35">
      <c r="A4" s="235" t="str">
        <f>'[1]S02-DEJ'!A4:F4</f>
        <v>Du 05 au 09 Janvier 2026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</row>
    <row r="5" spans="1:15" s="238" customFormat="1" ht="24.45" customHeight="1" x14ac:dyDescent="0.3">
      <c r="A5" s="239" t="str">
        <f>'[1]S02-DEJ'!B9</f>
        <v>Salade de blé* (Blé) à l'orange et kaki</v>
      </c>
      <c r="B5" s="240" t="s">
        <v>288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2"/>
    </row>
    <row r="6" spans="1:15" s="238" customFormat="1" ht="24.45" customHeight="1" x14ac:dyDescent="0.3">
      <c r="A6" s="243" t="str">
        <f>'[1]S02-DEJ'!D9</f>
        <v>Velouté de salsifis et champignons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5"/>
    </row>
    <row r="7" spans="1:15" s="238" customFormat="1" ht="24.45" customHeight="1" thickBot="1" x14ac:dyDescent="0.35">
      <c r="A7" s="243" t="str">
        <f>+'[1]S02-DEJ'!C9</f>
        <v>Soupe de betterave et endive (Lait)</v>
      </c>
      <c r="B7" s="246"/>
      <c r="C7" s="246" t="s">
        <v>288</v>
      </c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238" customFormat="1" ht="30" customHeight="1" x14ac:dyDescent="0.3">
      <c r="A8" s="239" t="str">
        <f>+'[1]S02-DEJ'!B12</f>
        <v>Epinards et crème* (Lait) de panais, Pomme de terre au persil et mixé de poulet au bouillon de légumes</v>
      </c>
      <c r="B8" s="241"/>
      <c r="C8" s="240" t="s">
        <v>288</v>
      </c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2"/>
    </row>
    <row r="9" spans="1:15" s="238" customFormat="1" ht="30" customHeight="1" x14ac:dyDescent="0.3">
      <c r="A9" s="248" t="str">
        <f>'[1]S02-DEJ'!$C$12</f>
        <v>Courges au curcuma, Pâtes semi-complète* (Blé) à l'huile d'olive et mixé de poisson du jour*</v>
      </c>
      <c r="B9" s="240" t="s">
        <v>288</v>
      </c>
      <c r="C9" s="240"/>
      <c r="D9" s="240" t="s">
        <v>288</v>
      </c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9"/>
    </row>
    <row r="10" spans="1:15" s="238" customFormat="1" ht="30" customHeight="1" x14ac:dyDescent="0.3">
      <c r="A10" s="248" t="str">
        <f>'[1]S02-DEJ'!$D$12</f>
        <v>Poireaux au cumin, Riz créole et mixé de Poulet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9"/>
    </row>
    <row r="11" spans="1:15" s="238" customFormat="1" ht="30" customHeight="1" x14ac:dyDescent="0.3">
      <c r="A11" s="248" t="str">
        <f>'[1]S02-DEJ'!E12</f>
        <v>Carottes à la cardamome, Boulgour * (Blé)et mijoté de mixé de Bœuf aux petits legumes</v>
      </c>
      <c r="B11" s="240" t="s">
        <v>288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9"/>
    </row>
    <row r="12" spans="1:15" s="238" customFormat="1" ht="30" customHeight="1" thickBot="1" x14ac:dyDescent="0.35">
      <c r="A12" s="250" t="str">
        <f>'[1]S02-DEJ'!$F$12</f>
        <v>Compotée de Choux de Bruxelles au Parmesan* (Lait), Semoule* (Blé) à la menthe et mixé de Poisson du jour*</v>
      </c>
      <c r="B12" s="251" t="s">
        <v>288</v>
      </c>
      <c r="C12" s="251" t="s">
        <v>288</v>
      </c>
      <c r="D12" s="251" t="s">
        <v>288</v>
      </c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2"/>
    </row>
    <row r="13" spans="1:15" s="238" customFormat="1" x14ac:dyDescent="0.3">
      <c r="A13" s="248" t="e">
        <f>+'[1]S02-DEJ'!#REF!</f>
        <v>#REF!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2"/>
    </row>
    <row r="14" spans="1:15" s="238" customFormat="1" x14ac:dyDescent="0.3">
      <c r="A14" s="248" t="e">
        <f>'[1]S02-DEJ'!#REF!</f>
        <v>#REF!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9"/>
    </row>
    <row r="15" spans="1:15" s="238" customFormat="1" x14ac:dyDescent="0.3">
      <c r="A15" s="248" t="e">
        <f>+'[1]S02-DEJ'!#REF!</f>
        <v>#REF!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9"/>
    </row>
    <row r="16" spans="1:15" s="238" customFormat="1" x14ac:dyDescent="0.3">
      <c r="A16" s="248" t="e">
        <f>'[1]S02-DEJ'!#REF!</f>
        <v>#REF!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9"/>
    </row>
    <row r="17" spans="1:15" s="238" customFormat="1" ht="10.8" thickBot="1" x14ac:dyDescent="0.35">
      <c r="A17" s="250" t="e">
        <f>'[1]S02-DEJ'!#REF!</f>
        <v>#REF!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7"/>
    </row>
    <row r="18" spans="1:15" s="238" customFormat="1" ht="10.8" thickBot="1" x14ac:dyDescent="0.35">
      <c r="A18" s="248" t="str">
        <f>'[1]S02-DEJ'!B14</f>
        <v>Mixé de Poulet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2"/>
    </row>
    <row r="19" spans="1:15" s="238" customFormat="1" ht="10.8" thickBot="1" x14ac:dyDescent="0.35">
      <c r="A19" s="248" t="str">
        <f>'[1]S02-DEJ'!C14</f>
        <v>Mixé de Poisson du jour*</v>
      </c>
      <c r="B19" s="240"/>
      <c r="C19" s="240"/>
      <c r="D19" s="240" t="s">
        <v>288</v>
      </c>
      <c r="E19" s="240"/>
      <c r="F19" s="240"/>
      <c r="G19" s="241"/>
      <c r="H19" s="240"/>
      <c r="I19" s="240"/>
      <c r="J19" s="240"/>
      <c r="K19" s="240"/>
      <c r="L19" s="240"/>
      <c r="M19" s="240"/>
      <c r="N19" s="240"/>
      <c r="O19" s="249"/>
    </row>
    <row r="20" spans="1:15" s="238" customFormat="1" x14ac:dyDescent="0.3">
      <c r="A20" s="248" t="str">
        <f>'[1]S02-DEJ'!D14</f>
        <v>Mixé de Poulet</v>
      </c>
      <c r="B20" s="240"/>
      <c r="C20" s="240"/>
      <c r="D20" s="240"/>
      <c r="E20" s="240"/>
      <c r="F20" s="240"/>
      <c r="G20" s="241"/>
      <c r="H20" s="240"/>
      <c r="I20" s="240"/>
      <c r="J20" s="240"/>
      <c r="K20" s="240"/>
      <c r="L20" s="240"/>
      <c r="M20" s="240"/>
      <c r="N20" s="240"/>
      <c r="O20" s="249"/>
    </row>
    <row r="21" spans="1:15" s="238" customFormat="1" x14ac:dyDescent="0.3">
      <c r="A21" s="248" t="str">
        <f>'[1]S02-DEJ'!E14</f>
        <v>Mixé de Bœuf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9"/>
    </row>
    <row r="22" spans="1:15" s="238" customFormat="1" ht="10.8" thickBot="1" x14ac:dyDescent="0.35">
      <c r="A22" s="248" t="str">
        <f>'[1]S02-DEJ'!F14</f>
        <v>Mixé de Poisson du jour*</v>
      </c>
      <c r="B22" s="246"/>
      <c r="C22" s="246"/>
      <c r="D22" s="246" t="s">
        <v>288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7"/>
    </row>
    <row r="23" spans="1:15" s="238" customFormat="1" x14ac:dyDescent="0.3">
      <c r="A23" s="253" t="str">
        <f>'[1]S02-DEJ'!B15</f>
        <v>Purée d'épinards</v>
      </c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2"/>
    </row>
    <row r="24" spans="1:15" s="238" customFormat="1" x14ac:dyDescent="0.3">
      <c r="A24" s="254" t="str">
        <f>'[1]S02-DEJ'!C15</f>
        <v>Purée de Courges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9"/>
    </row>
    <row r="25" spans="1:15" s="238" customFormat="1" x14ac:dyDescent="0.3">
      <c r="A25" s="254" t="str">
        <f>'[1]S02-DEJ'!D15</f>
        <v>Purée de Blancs de Poireaux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9"/>
    </row>
    <row r="26" spans="1:15" s="238" customFormat="1" x14ac:dyDescent="0.3">
      <c r="A26" s="254" t="str">
        <f>'[1]S02-DEJ'!E15</f>
        <v>Purée de Carottes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6"/>
    </row>
    <row r="27" spans="1:15" s="238" customFormat="1" ht="10.8" thickBot="1" x14ac:dyDescent="0.35">
      <c r="A27" s="250" t="str">
        <f>'[1]S02-DEJ'!F15</f>
        <v>Purée de Brocolis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2"/>
    </row>
    <row r="28" spans="1:15" s="238" customFormat="1" x14ac:dyDescent="0.3">
      <c r="A28" s="248" t="s">
        <v>71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6"/>
    </row>
    <row r="29" spans="1:15" s="238" customFormat="1" ht="10.8" thickBot="1" x14ac:dyDescent="0.35">
      <c r="A29" s="250" t="s">
        <v>72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2"/>
    </row>
    <row r="30" spans="1:15" x14ac:dyDescent="0.2">
      <c r="A30" s="248" t="s">
        <v>73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8"/>
    </row>
    <row r="31" spans="1:15" ht="10.8" thickBot="1" x14ac:dyDescent="0.25">
      <c r="A31" s="259" t="s">
        <v>74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2"/>
    </row>
    <row r="32" spans="1:15" ht="3.75" customHeight="1" thickBot="1" x14ac:dyDescent="0.25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62"/>
      <c r="L32" s="262"/>
      <c r="M32" s="262"/>
      <c r="N32" s="262"/>
      <c r="O32" s="263"/>
    </row>
    <row r="33" spans="1:15" ht="14.25" customHeight="1" thickBot="1" x14ac:dyDescent="0.25">
      <c r="A33" s="264" t="str">
        <f>'[1]S03-DEJ'!A4:F4</f>
        <v>Du 12 au 16 Janvier 2026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6"/>
    </row>
    <row r="34" spans="1:15" ht="30" customHeight="1" x14ac:dyDescent="0.2">
      <c r="A34" s="239" t="str">
        <f>+'[1]S03-DEJ'!C9</f>
        <v>Salade de betterave à la ciboulette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7"/>
    </row>
    <row r="35" spans="1:15" ht="30" customHeight="1" x14ac:dyDescent="0.2">
      <c r="A35" s="243" t="str">
        <f>'[1]S03-DEJ'!B9</f>
        <v>Velouté de Légumes de Saison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9"/>
    </row>
    <row r="36" spans="1:15" ht="30" customHeight="1" thickBot="1" x14ac:dyDescent="0.25">
      <c r="A36" s="250">
        <f>+'[1]S03-DEJ'!F9</f>
        <v>0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</row>
    <row r="37" spans="1:15" ht="30" customHeight="1" x14ac:dyDescent="0.2">
      <c r="A37" s="248" t="str">
        <f>'[1]S03-DEJ'!B12</f>
        <v>Chou blanc au baie de Genievre, Riz au bouillon de legumes, mixé de Veau au Paprika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8"/>
    </row>
    <row r="38" spans="1:15" ht="30" customHeight="1" x14ac:dyDescent="0.2">
      <c r="A38" s="254" t="str">
        <f>'[1]S03-DEJ'!C12</f>
        <v>Carotte à la violette, Semoule* (Blé) aux épices et mixé de Poulet</v>
      </c>
      <c r="B38" s="272" t="s">
        <v>288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3"/>
    </row>
    <row r="39" spans="1:15" ht="30" customHeight="1" x14ac:dyDescent="0.2">
      <c r="A39" s="254" t="str">
        <f>'[1]S03-DEJ'!D12</f>
        <v>Epinard au bleu d'Auvergne* (Lait), Patate douce au thym et mixé de Poisson du jour*</v>
      </c>
      <c r="B39" s="272"/>
      <c r="C39" s="272" t="s">
        <v>288</v>
      </c>
      <c r="D39" s="272" t="s">
        <v>288</v>
      </c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3"/>
    </row>
    <row r="40" spans="1:15" ht="30" customHeight="1" x14ac:dyDescent="0.2">
      <c r="A40" s="254" t="str">
        <f>'[1]S03-DEJ'!E12</f>
        <v>Courge à l'ail noir, Pâtes* (Blé) semi-complète à l'huile d'olive et mixé de Poulet</v>
      </c>
      <c r="B40" s="272" t="s">
        <v>288</v>
      </c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272"/>
      <c r="O40" s="273"/>
    </row>
    <row r="41" spans="1:15" ht="30" customHeight="1" thickBot="1" x14ac:dyDescent="0.25">
      <c r="A41" s="274" t="str">
        <f>'[1]S03-DEJ'!F12</f>
        <v>Poireaux au curry, Blé* (Blé) aux petits oignons et mixé de Poisson du jour* à l'Hibiscus</v>
      </c>
      <c r="B41" s="272" t="s">
        <v>288</v>
      </c>
      <c r="C41" s="272"/>
      <c r="D41" s="272" t="s">
        <v>288</v>
      </c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3"/>
    </row>
    <row r="42" spans="1:15" ht="14.25" customHeight="1" x14ac:dyDescent="0.2">
      <c r="A42" s="239" t="e">
        <f>+'[1]S03-DEJ'!#REF!</f>
        <v>#REF!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7"/>
    </row>
    <row r="43" spans="1:15" ht="14.25" customHeight="1" x14ac:dyDescent="0.2">
      <c r="A43" s="254" t="e">
        <f>+'[1]S03-DEJ'!#REF!</f>
        <v>#REF!</v>
      </c>
      <c r="B43" s="272" t="s">
        <v>288</v>
      </c>
      <c r="C43" s="272" t="s">
        <v>288</v>
      </c>
      <c r="D43" s="272"/>
      <c r="E43" s="272"/>
      <c r="F43" s="272"/>
      <c r="G43" s="272"/>
      <c r="H43" s="272"/>
      <c r="I43" s="272"/>
      <c r="J43" s="272" t="s">
        <v>288</v>
      </c>
      <c r="K43" s="272"/>
      <c r="L43" s="272"/>
      <c r="M43" s="272"/>
      <c r="N43" s="272"/>
      <c r="O43" s="273"/>
    </row>
    <row r="44" spans="1:15" ht="14.25" customHeight="1" x14ac:dyDescent="0.2">
      <c r="A44" s="254" t="e">
        <f>+'[1]S03-DEJ'!#REF!</f>
        <v>#REF!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3"/>
    </row>
    <row r="45" spans="1:15" ht="14.25" customHeight="1" x14ac:dyDescent="0.2">
      <c r="A45" s="254" t="e">
        <f>+'[1]S03-DEJ'!#REF!</f>
        <v>#REF!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3"/>
    </row>
    <row r="46" spans="1:15" ht="14.25" customHeight="1" thickBot="1" x14ac:dyDescent="0.25">
      <c r="A46" s="250" t="e">
        <f>+'[1]S03-DEJ'!#REF!</f>
        <v>#REF!</v>
      </c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1"/>
    </row>
    <row r="47" spans="1:15" ht="14.25" customHeight="1" x14ac:dyDescent="0.2">
      <c r="A47" s="248" t="str">
        <f>+'[1]S03-DEJ'!B14</f>
        <v>Mixé de Veau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</row>
    <row r="48" spans="1:15" ht="14.25" customHeight="1" x14ac:dyDescent="0.2">
      <c r="A48" s="254" t="str">
        <f>+'[1]S03-DEJ'!C14</f>
        <v>Mixé de Poulet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3"/>
    </row>
    <row r="49" spans="1:15" ht="14.25" customHeight="1" x14ac:dyDescent="0.2">
      <c r="A49" s="254" t="str">
        <f>+'[1]S03-DEJ'!D14</f>
        <v>Mixé de Poisson du jour*</v>
      </c>
      <c r="B49" s="272"/>
      <c r="C49" s="272"/>
      <c r="D49" s="272" t="s">
        <v>288</v>
      </c>
      <c r="E49" s="272"/>
      <c r="F49" s="272"/>
      <c r="G49" s="272"/>
      <c r="H49" s="272"/>
      <c r="I49" s="272"/>
      <c r="J49" s="272"/>
      <c r="K49" s="272"/>
      <c r="L49" s="272"/>
      <c r="M49" s="272"/>
      <c r="N49" s="272"/>
      <c r="O49" s="273"/>
    </row>
    <row r="50" spans="1:15" ht="14.25" customHeight="1" x14ac:dyDescent="0.2">
      <c r="A50" s="254" t="str">
        <f>+'[1]S03-DEJ'!E14</f>
        <v>Mixé de Poulet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3"/>
    </row>
    <row r="51" spans="1:15" ht="14.25" customHeight="1" thickBot="1" x14ac:dyDescent="0.25">
      <c r="A51" s="259" t="str">
        <f>+'[1]S03-DEJ'!F14</f>
        <v>Mixé de Poisson du jour*</v>
      </c>
      <c r="B51" s="231"/>
      <c r="C51" s="231"/>
      <c r="D51" s="231" t="s">
        <v>288</v>
      </c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2"/>
    </row>
    <row r="52" spans="1:15" ht="14.25" customHeight="1" x14ac:dyDescent="0.2">
      <c r="A52" s="239" t="str">
        <f>+'[1]S03-DEJ'!B15</f>
        <v>Purée de Choux blancs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7"/>
    </row>
    <row r="53" spans="1:15" ht="14.25" customHeight="1" x14ac:dyDescent="0.2">
      <c r="A53" s="254" t="str">
        <f>+'[1]S03-DEJ'!C15</f>
        <v>Purée de Carottes</v>
      </c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3"/>
    </row>
    <row r="54" spans="1:15" ht="14.25" customHeight="1" x14ac:dyDescent="0.2">
      <c r="A54" s="254" t="str">
        <f>+'[1]S03-DEJ'!D15</f>
        <v>Purée d'épinards</v>
      </c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3"/>
    </row>
    <row r="55" spans="1:15" ht="14.25" customHeight="1" x14ac:dyDescent="0.2">
      <c r="A55" s="254" t="str">
        <f>+'[1]S03-DEJ'!E15</f>
        <v>Purée de Courges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3"/>
    </row>
    <row r="56" spans="1:15" ht="14.25" customHeight="1" thickBot="1" x14ac:dyDescent="0.25">
      <c r="A56" s="250" t="str">
        <f>+'[1]S03-DEJ'!F15</f>
        <v>Purée de Blancs de Poireaux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1"/>
    </row>
    <row r="57" spans="1:15" ht="14.25" customHeight="1" x14ac:dyDescent="0.2">
      <c r="A57" s="239" t="s">
        <v>71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7"/>
    </row>
    <row r="58" spans="1:15" ht="14.25" customHeight="1" thickBot="1" x14ac:dyDescent="0.25">
      <c r="A58" s="250" t="s">
        <v>72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1"/>
    </row>
    <row r="59" spans="1:15" ht="14.25" customHeight="1" x14ac:dyDescent="0.2">
      <c r="A59" s="248" t="s">
        <v>73</v>
      </c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</row>
    <row r="60" spans="1:15" ht="14.25" customHeight="1" thickBot="1" x14ac:dyDescent="0.25">
      <c r="A60" s="259" t="s">
        <v>74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2"/>
    </row>
    <row r="61" spans="1:15" ht="14.25" customHeight="1" thickBot="1" x14ac:dyDescent="0.25">
      <c r="A61" s="260">
        <f>'[1]S03-DEJ'!C11</f>
        <v>0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2"/>
      <c r="L61" s="262"/>
      <c r="M61" s="262"/>
      <c r="N61" s="262"/>
      <c r="O61" s="263"/>
    </row>
    <row r="62" spans="1:15" ht="14.25" customHeight="1" thickBot="1" x14ac:dyDescent="0.25">
      <c r="A62" s="275" t="str">
        <f>'[1]S04-DEJ'!A4:F4</f>
        <v>Du 19 au 23 Janvier 2026</v>
      </c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7"/>
    </row>
    <row r="63" spans="1:15" ht="28.2" customHeight="1" thickBot="1" x14ac:dyDescent="0.25">
      <c r="A63" s="239" t="str">
        <f>+'[1]S04-DEJ'!D9</f>
        <v>Cake Panais et Emmental* ( Lait, Œuf)</v>
      </c>
      <c r="B63" s="261"/>
      <c r="C63" s="261" t="s">
        <v>288</v>
      </c>
      <c r="D63" s="261"/>
      <c r="E63" s="261"/>
      <c r="F63" s="261"/>
      <c r="G63" s="261"/>
      <c r="H63" s="261"/>
      <c r="I63" s="261"/>
      <c r="J63" s="261" t="s">
        <v>288</v>
      </c>
      <c r="K63" s="261"/>
      <c r="L63" s="261"/>
      <c r="M63" s="261"/>
      <c r="N63" s="261"/>
      <c r="O63" s="267"/>
    </row>
    <row r="64" spans="1:15" ht="28.2" customHeight="1" thickBot="1" x14ac:dyDescent="0.25">
      <c r="A64" s="239" t="str">
        <f>+'[1]S04-DEJ'!F9</f>
        <v>Velouté de topinambour* (Lait)</v>
      </c>
      <c r="B64" s="268"/>
      <c r="C64" s="268" t="s">
        <v>288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9"/>
    </row>
    <row r="65" spans="1:15" ht="28.2" customHeight="1" thickBot="1" x14ac:dyDescent="0.25">
      <c r="A65" s="239" t="str">
        <f>+'[1]S04-DEJ'!E9</f>
        <v>Velouté de céleri rave et Patates douces</v>
      </c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1"/>
    </row>
    <row r="66" spans="1:15" s="238" customFormat="1" ht="30" customHeight="1" x14ac:dyDescent="0.3">
      <c r="A66" s="248" t="str">
        <f>+'[1]S04-DEJ'!B12</f>
        <v>Brocolis, Riz à l'échalote et mixé de Poulet à l'éstragon</v>
      </c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8"/>
    </row>
    <row r="67" spans="1:15" s="238" customFormat="1" ht="33.6" customHeight="1" x14ac:dyDescent="0.3">
      <c r="A67" s="274" t="str">
        <f>+'[1]S04-DEJ'!C10</f>
        <v>Epinards à l'ail, Blésotto* (Blé Lait)  et poisson du jour*</v>
      </c>
      <c r="B67" s="272" t="s">
        <v>288</v>
      </c>
      <c r="C67" s="272" t="s">
        <v>288</v>
      </c>
      <c r="D67" s="272" t="s">
        <v>288</v>
      </c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3"/>
    </row>
    <row r="68" spans="1:15" s="238" customFormat="1" ht="30" customHeight="1" x14ac:dyDescent="0.3">
      <c r="A68" s="254" t="str">
        <f>+'[1]S04-DEJ'!D12</f>
        <v xml:space="preserve">Courges  au colombo, Pâtes* (Blé) au romarin et mixé de Bœuf à la citronnelle </v>
      </c>
      <c r="B68" s="272" t="s">
        <v>288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3"/>
    </row>
    <row r="69" spans="1:15" s="238" customFormat="1" ht="30" customHeight="1" thickBot="1" x14ac:dyDescent="0.35">
      <c r="A69" s="254" t="str">
        <f>+'[1]S04-DEJ'!E10</f>
        <v>Poireaux aux 3 fromages (Emmental, Parmesan et fromage blanc)* (Lait), Quinoa et Poisson du jour*</v>
      </c>
      <c r="B69" s="272"/>
      <c r="C69" s="272" t="s">
        <v>288</v>
      </c>
      <c r="D69" s="272" t="s">
        <v>288</v>
      </c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3"/>
    </row>
    <row r="70" spans="1:15" s="238" customFormat="1" ht="30" customHeight="1" thickBot="1" x14ac:dyDescent="0.35">
      <c r="A70" s="239" t="str">
        <f>+'[1]S04-DEJ'!F12</f>
        <v>Carottes, crémeux* (Lait) de fenouil, Pommes de terre et mixé de poulet</v>
      </c>
      <c r="B70" s="231"/>
      <c r="C70" s="231" t="s">
        <v>288</v>
      </c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2"/>
    </row>
    <row r="71" spans="1:15" s="238" customFormat="1" x14ac:dyDescent="0.3">
      <c r="A71" s="254" t="e">
        <f>+'[1]S04-DEJ'!#REF!</f>
        <v>#REF!</v>
      </c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7"/>
    </row>
    <row r="72" spans="1:15" s="238" customFormat="1" x14ac:dyDescent="0.3">
      <c r="A72" s="254" t="e">
        <f>'[1]S04-DEJ'!#REF!</f>
        <v>#REF!</v>
      </c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3"/>
    </row>
    <row r="73" spans="1:15" s="238" customFormat="1" x14ac:dyDescent="0.3">
      <c r="A73" s="254" t="e">
        <f>'[1]S04-DEJ'!#REF!</f>
        <v>#REF!</v>
      </c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3"/>
    </row>
    <row r="74" spans="1:15" s="238" customFormat="1" x14ac:dyDescent="0.3">
      <c r="A74" s="254" t="e">
        <f>'[1]S04-DEJ'!#REF!</f>
        <v>#REF!</v>
      </c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3"/>
    </row>
    <row r="75" spans="1:15" s="238" customFormat="1" ht="10.8" thickBot="1" x14ac:dyDescent="0.35">
      <c r="A75" s="259" t="e">
        <f>'[1]S04-DEJ'!#REF!</f>
        <v>#REF!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2"/>
    </row>
    <row r="76" spans="1:15" s="238" customFormat="1" x14ac:dyDescent="0.3">
      <c r="A76" s="239" t="str">
        <f>'[1]S04-DEJ'!B14</f>
        <v>Mixé de Poulet</v>
      </c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7"/>
    </row>
    <row r="77" spans="1:15" s="238" customFormat="1" x14ac:dyDescent="0.3">
      <c r="A77" s="254" t="str">
        <f>'[1]S04-DEJ'!C14</f>
        <v>Mixé de Poisson du jour*</v>
      </c>
      <c r="B77" s="272"/>
      <c r="C77" s="272"/>
      <c r="D77" s="272" t="s">
        <v>288</v>
      </c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3"/>
    </row>
    <row r="78" spans="1:15" s="238" customFormat="1" x14ac:dyDescent="0.3">
      <c r="A78" s="254" t="str">
        <f>'[1]S04-DEJ'!D14</f>
        <v>Mixé de Bœuf</v>
      </c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3"/>
    </row>
    <row r="79" spans="1:15" s="238" customFormat="1" x14ac:dyDescent="0.3">
      <c r="A79" s="254" t="str">
        <f>'[1]S04-DEJ'!E14</f>
        <v>Mixé de Poisson du jour*</v>
      </c>
      <c r="B79" s="272"/>
      <c r="C79" s="272"/>
      <c r="D79" s="272" t="s">
        <v>288</v>
      </c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3"/>
    </row>
    <row r="80" spans="1:15" s="238" customFormat="1" ht="10.8" thickBot="1" x14ac:dyDescent="0.35">
      <c r="A80" s="259" t="str">
        <f>'[1]S04-DEJ'!F14</f>
        <v>Mixé de Poulet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2"/>
    </row>
    <row r="81" spans="1:15" s="238" customFormat="1" x14ac:dyDescent="0.3">
      <c r="A81" s="239" t="str">
        <f>'[1]S04-DEJ'!B15</f>
        <v>Purée de Brocolis</v>
      </c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7"/>
    </row>
    <row r="82" spans="1:15" s="238" customFormat="1" x14ac:dyDescent="0.3">
      <c r="A82" s="254" t="str">
        <f>'[1]S04-DEJ'!C15</f>
        <v>Purée d'Epinards</v>
      </c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3"/>
    </row>
    <row r="83" spans="1:15" s="238" customFormat="1" x14ac:dyDescent="0.3">
      <c r="A83" s="254" t="str">
        <f>'[1]S04-DEJ'!D15</f>
        <v>Purée de Courges</v>
      </c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3"/>
    </row>
    <row r="84" spans="1:15" s="238" customFormat="1" x14ac:dyDescent="0.3">
      <c r="A84" s="254" t="str">
        <f>'[1]S04-DEJ'!E15</f>
        <v>Purée de Blancs de  Poireaux</v>
      </c>
      <c r="B84" s="257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8"/>
    </row>
    <row r="85" spans="1:15" s="238" customFormat="1" ht="10.8" thickBot="1" x14ac:dyDescent="0.35">
      <c r="A85" s="250" t="str">
        <f>'[1]S04-DEJ'!F15</f>
        <v>Purée de Fenouil</v>
      </c>
      <c r="B85" s="270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1"/>
    </row>
    <row r="86" spans="1:15" s="238" customFormat="1" x14ac:dyDescent="0.3">
      <c r="A86" s="248" t="s">
        <v>71</v>
      </c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8"/>
    </row>
    <row r="87" spans="1:15" s="238" customFormat="1" ht="10.8" thickBot="1" x14ac:dyDescent="0.35">
      <c r="A87" s="259" t="s">
        <v>72</v>
      </c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2"/>
    </row>
    <row r="88" spans="1:15" s="238" customFormat="1" x14ac:dyDescent="0.3">
      <c r="A88" s="239" t="s">
        <v>73</v>
      </c>
      <c r="B88" s="261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7"/>
    </row>
    <row r="89" spans="1:15" s="238" customFormat="1" ht="10.8" thickBot="1" x14ac:dyDescent="0.35">
      <c r="A89" s="250" t="s">
        <v>74</v>
      </c>
      <c r="B89" s="270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1"/>
    </row>
    <row r="90" spans="1:15" s="238" customFormat="1" ht="13.8" x14ac:dyDescent="0.3">
      <c r="A90" s="276" t="str">
        <f>'[1]S05-DEJ'!A4:F4</f>
        <v>Du 26 au 30 Janvier 2026</v>
      </c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8"/>
    </row>
    <row r="91" spans="1:15" s="238" customFormat="1" ht="30" customHeight="1" x14ac:dyDescent="0.3">
      <c r="A91" s="254" t="str">
        <f>'[1]S05-DEJ'!C9</f>
        <v>Velouté de légumes</v>
      </c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3"/>
    </row>
    <row r="92" spans="1:15" s="238" customFormat="1" ht="30" customHeight="1" x14ac:dyDescent="0.3">
      <c r="A92" s="254" t="str">
        <f>'[1]S05-DEJ'!D9</f>
        <v>Salade de pâtes* (blé) au bouillon de légumes</v>
      </c>
      <c r="B92" s="272" t="s">
        <v>288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3"/>
    </row>
    <row r="93" spans="1:15" s="238" customFormat="1" ht="30" customHeight="1" x14ac:dyDescent="0.3">
      <c r="A93" s="254" t="str">
        <f>'[1]S05-DEJ'!E9</f>
        <v>Soupe de Pois cassés</v>
      </c>
      <c r="B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3"/>
    </row>
    <row r="94" spans="1:15" s="238" customFormat="1" ht="30" customHeight="1" x14ac:dyDescent="0.3">
      <c r="A94" s="254" t="str">
        <f>'[1]S05-DEJ'!B12</f>
        <v>Carottes et champignons, Pâtes* (Blé) semi-complète au persil et Bœuf aux dattes</v>
      </c>
      <c r="B94" s="272" t="s">
        <v>288</v>
      </c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3"/>
    </row>
    <row r="95" spans="1:15" s="238" customFormat="1" ht="30" customHeight="1" x14ac:dyDescent="0.3">
      <c r="A95" s="254" t="str">
        <f>'[1]S05-DEJ'!C12</f>
        <v>Choux Frisés aux 4 épices, Riz et mixé de poulet</v>
      </c>
      <c r="B95" s="272"/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3"/>
    </row>
    <row r="96" spans="1:15" s="238" customFormat="1" ht="30" customHeight="1" x14ac:dyDescent="0.3">
      <c r="A96" s="254" t="str">
        <f>'[1]S05-DEJ'!D12</f>
        <v>Epinards au curry, Patates douces au thym et mixé de Poisson du jour*</v>
      </c>
      <c r="B96" s="272"/>
      <c r="C96" s="272"/>
      <c r="D96" s="272" t="s">
        <v>288</v>
      </c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3"/>
    </row>
    <row r="97" spans="1:15" s="238" customFormat="1" ht="30" customHeight="1" x14ac:dyDescent="0.3">
      <c r="A97" s="254" t="str">
        <f>'[1]S05-DEJ'!E12</f>
        <v>Courges, Polenta crémeuse* (Lait) et  mixé de viande de cuisses de Poulet</v>
      </c>
      <c r="B97" s="272"/>
      <c r="C97" s="272" t="s">
        <v>288</v>
      </c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3"/>
    </row>
    <row r="98" spans="1:15" s="238" customFormat="1" ht="30" customHeight="1" thickBot="1" x14ac:dyDescent="0.35">
      <c r="A98" s="250" t="str">
        <f>'[1]S05-DEJ'!F12</f>
        <v>Poireaux braisé, Boulgour * (Blé) au citron et mixé de Poisson du jour*</v>
      </c>
      <c r="B98" s="270" t="s">
        <v>288</v>
      </c>
      <c r="C98" s="270"/>
      <c r="D98" s="270" t="s">
        <v>288</v>
      </c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1"/>
    </row>
    <row r="99" spans="1:15" s="238" customFormat="1" x14ac:dyDescent="0.3">
      <c r="A99" s="254" t="e">
        <f>'[1]S05-DEJ'!#REF!</f>
        <v>#REF!</v>
      </c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7"/>
    </row>
    <row r="100" spans="1:15" s="238" customFormat="1" x14ac:dyDescent="0.3">
      <c r="A100" s="254" t="e">
        <f>'[1]S05-DEJ'!#REF!</f>
        <v>#REF!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3"/>
    </row>
    <row r="101" spans="1:15" s="238" customFormat="1" x14ac:dyDescent="0.3">
      <c r="A101" s="254" t="e">
        <f>'[1]S05-DEJ'!#REF!</f>
        <v>#REF!</v>
      </c>
      <c r="B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3"/>
    </row>
    <row r="102" spans="1:15" s="238" customFormat="1" x14ac:dyDescent="0.3">
      <c r="A102" s="254" t="e">
        <f>'[1]S05-DEJ'!#REF!</f>
        <v>#REF!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3"/>
    </row>
    <row r="103" spans="1:15" s="238" customFormat="1" ht="16.95" customHeight="1" thickBot="1" x14ac:dyDescent="0.35">
      <c r="A103" s="250" t="e">
        <f>'[1]S05-DEJ'!#REF!</f>
        <v>#REF!</v>
      </c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2"/>
    </row>
    <row r="104" spans="1:15" s="238" customFormat="1" x14ac:dyDescent="0.3">
      <c r="A104" s="239" t="str">
        <f>'[1]S05-DEJ'!B14</f>
        <v xml:space="preserve">Mixé de Boeuf </v>
      </c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7"/>
    </row>
    <row r="105" spans="1:15" s="238" customFormat="1" x14ac:dyDescent="0.3">
      <c r="A105" s="254" t="str">
        <f>'[1]S05-DEJ'!C14</f>
        <v>Mixé de Poulet</v>
      </c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3"/>
    </row>
    <row r="106" spans="1:15" s="238" customFormat="1" x14ac:dyDescent="0.3">
      <c r="A106" s="254" t="str">
        <f>'[1]S05-DEJ'!D14</f>
        <v>Mixé de Poisson du jour*</v>
      </c>
      <c r="B106" s="272"/>
      <c r="C106" s="272"/>
      <c r="D106" s="272" t="s">
        <v>288</v>
      </c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3"/>
    </row>
    <row r="107" spans="1:15" s="238" customFormat="1" x14ac:dyDescent="0.3">
      <c r="A107" s="254" t="str">
        <f>'[1]S05-DEJ'!E14</f>
        <v>Mixé de Poulet</v>
      </c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3"/>
    </row>
    <row r="108" spans="1:15" s="238" customFormat="1" ht="10.8" thickBot="1" x14ac:dyDescent="0.35">
      <c r="A108" s="250" t="str">
        <f>'[1]S05-DEJ'!F14</f>
        <v>Mixé de Poisson du jour*</v>
      </c>
      <c r="B108" s="270"/>
      <c r="C108" s="270"/>
      <c r="D108" s="270" t="s">
        <v>288</v>
      </c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1"/>
    </row>
    <row r="109" spans="1:15" s="238" customFormat="1" x14ac:dyDescent="0.3">
      <c r="A109" s="248" t="str">
        <f>'[1]S05-DEJ'!B15</f>
        <v>Purée de Carottes</v>
      </c>
      <c r="B109" s="257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8"/>
    </row>
    <row r="110" spans="1:15" s="238" customFormat="1" x14ac:dyDescent="0.3">
      <c r="A110" s="254" t="str">
        <f>'[1]S05-DEJ'!C15</f>
        <v>Purée de Choux Frisés</v>
      </c>
      <c r="B110" s="272"/>
      <c r="C110" s="27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3"/>
    </row>
    <row r="111" spans="1:15" s="238" customFormat="1" x14ac:dyDescent="0.3">
      <c r="A111" s="254" t="str">
        <f>'[1]S05-DEJ'!D15</f>
        <v>Purée d'Epinards</v>
      </c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3"/>
    </row>
    <row r="112" spans="1:15" s="238" customFormat="1" x14ac:dyDescent="0.3">
      <c r="A112" s="254" t="str">
        <f>'[1]S05-DEJ'!E15</f>
        <v>Purée de Courges</v>
      </c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8"/>
    </row>
    <row r="113" spans="1:15" s="238" customFormat="1" ht="10.8" thickBot="1" x14ac:dyDescent="0.35">
      <c r="A113" s="259" t="str">
        <f>'[1]S05-DEJ'!F15</f>
        <v>Purée de Blancs de Poireaux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2"/>
    </row>
    <row r="114" spans="1:15" s="238" customFormat="1" x14ac:dyDescent="0.3">
      <c r="A114" s="239" t="s">
        <v>71</v>
      </c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7"/>
    </row>
    <row r="115" spans="1:15" s="238" customFormat="1" ht="10.8" thickBot="1" x14ac:dyDescent="0.35">
      <c r="A115" s="250" t="s">
        <v>72</v>
      </c>
      <c r="B115" s="270"/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  <c r="O115" s="271"/>
    </row>
    <row r="116" spans="1:15" s="238" customFormat="1" x14ac:dyDescent="0.3">
      <c r="A116" s="248" t="s">
        <v>73</v>
      </c>
      <c r="B116" s="257"/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8"/>
    </row>
    <row r="117" spans="1:15" s="238" customFormat="1" ht="10.8" thickBot="1" x14ac:dyDescent="0.35">
      <c r="A117" s="250" t="s">
        <v>74</v>
      </c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1"/>
    </row>
    <row r="118" spans="1:15" ht="13.8" hidden="1" x14ac:dyDescent="0.2">
      <c r="A118" s="276" t="e">
        <f>#REF!</f>
        <v>#REF!</v>
      </c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8"/>
    </row>
    <row r="119" spans="1:15" hidden="1" x14ac:dyDescent="0.2">
      <c r="A119" s="254" t="e">
        <f>#REF!</f>
        <v>#REF!</v>
      </c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273"/>
    </row>
    <row r="120" spans="1:15" hidden="1" x14ac:dyDescent="0.2">
      <c r="A120" s="254" t="e">
        <f>#REF!</f>
        <v>#REF!</v>
      </c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3"/>
    </row>
    <row r="121" spans="1:15" hidden="1" x14ac:dyDescent="0.2">
      <c r="A121" s="254" t="e">
        <f>#REF!</f>
        <v>#REF!</v>
      </c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3"/>
    </row>
    <row r="122" spans="1:15" hidden="1" x14ac:dyDescent="0.2">
      <c r="A122" s="254" t="e">
        <f>#REF!</f>
        <v>#REF!</v>
      </c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3"/>
    </row>
    <row r="123" spans="1:15" hidden="1" x14ac:dyDescent="0.2">
      <c r="A123" s="254" t="e">
        <f>#REF!</f>
        <v>#REF!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3"/>
    </row>
    <row r="124" spans="1:15" hidden="1" x14ac:dyDescent="0.2">
      <c r="A124" s="254" t="e">
        <f>#REF!</f>
        <v>#REF!</v>
      </c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3"/>
    </row>
    <row r="125" spans="1:15" hidden="1" x14ac:dyDescent="0.2">
      <c r="A125" s="254" t="e">
        <f>#REF!</f>
        <v>#REF!</v>
      </c>
      <c r="B125" s="272"/>
      <c r="C125" s="272"/>
      <c r="D125" s="272"/>
      <c r="E125" s="272"/>
      <c r="F125" s="272"/>
      <c r="G125" s="272"/>
      <c r="H125" s="272"/>
      <c r="I125" s="272"/>
      <c r="J125" s="272"/>
      <c r="K125" s="272"/>
      <c r="L125" s="272"/>
      <c r="M125" s="272"/>
      <c r="N125" s="272"/>
      <c r="O125" s="273"/>
    </row>
    <row r="126" spans="1:15" ht="10.8" hidden="1" thickBot="1" x14ac:dyDescent="0.25">
      <c r="A126" s="250" t="e">
        <f>#REF!</f>
        <v>#REF!</v>
      </c>
      <c r="B126" s="270"/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  <c r="O126" s="271"/>
    </row>
    <row r="127" spans="1:15" hidden="1" x14ac:dyDescent="0.2">
      <c r="A127" s="254" t="e">
        <f>#REF!</f>
        <v>#REF!</v>
      </c>
      <c r="B127" s="261"/>
      <c r="C127" s="261"/>
      <c r="D127" s="261"/>
      <c r="E127" s="261"/>
      <c r="F127" s="261"/>
      <c r="G127" s="261"/>
      <c r="H127" s="261"/>
      <c r="I127" s="261"/>
      <c r="J127" s="261"/>
      <c r="K127" s="261"/>
      <c r="L127" s="261"/>
      <c r="M127" s="261"/>
      <c r="N127" s="261"/>
      <c r="O127" s="267"/>
    </row>
    <row r="128" spans="1:15" hidden="1" x14ac:dyDescent="0.2">
      <c r="A128" s="254" t="e">
        <f>#REF!</f>
        <v>#REF!</v>
      </c>
      <c r="B128" s="272"/>
      <c r="C128" s="272"/>
      <c r="D128" s="272"/>
      <c r="E128" s="272"/>
      <c r="F128" s="272"/>
      <c r="G128" s="272"/>
      <c r="H128" s="272"/>
      <c r="I128" s="272"/>
      <c r="J128" s="272"/>
      <c r="K128" s="272"/>
      <c r="L128" s="272"/>
      <c r="M128" s="272"/>
      <c r="N128" s="272"/>
      <c r="O128" s="273"/>
    </row>
    <row r="129" spans="1:15" hidden="1" x14ac:dyDescent="0.2">
      <c r="A129" s="254" t="e">
        <f>#REF!</f>
        <v>#REF!</v>
      </c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3"/>
    </row>
    <row r="130" spans="1:15" hidden="1" x14ac:dyDescent="0.2">
      <c r="A130" s="254" t="e">
        <f>#REF!</f>
        <v>#REF!</v>
      </c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3"/>
    </row>
    <row r="131" spans="1:15" ht="10.8" hidden="1" thickBot="1" x14ac:dyDescent="0.25">
      <c r="A131" s="250" t="e">
        <f>#REF!</f>
        <v>#REF!</v>
      </c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2"/>
    </row>
    <row r="132" spans="1:15" hidden="1" x14ac:dyDescent="0.2">
      <c r="A132" s="239" t="e">
        <f>#REF!</f>
        <v>#REF!</v>
      </c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  <c r="O132" s="267"/>
    </row>
    <row r="133" spans="1:15" hidden="1" x14ac:dyDescent="0.2">
      <c r="A133" s="254" t="e">
        <f>#REF!</f>
        <v>#REF!</v>
      </c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3"/>
    </row>
    <row r="134" spans="1:15" hidden="1" x14ac:dyDescent="0.2">
      <c r="A134" s="254" t="e">
        <f>#REF!</f>
        <v>#REF!</v>
      </c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3"/>
    </row>
    <row r="135" spans="1:15" hidden="1" x14ac:dyDescent="0.2">
      <c r="A135" s="254" t="e">
        <f>#REF!</f>
        <v>#REF!</v>
      </c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3"/>
    </row>
    <row r="136" spans="1:15" ht="10.8" hidden="1" thickBot="1" x14ac:dyDescent="0.25">
      <c r="A136" s="250" t="e">
        <f>#REF!</f>
        <v>#REF!</v>
      </c>
      <c r="B136" s="270"/>
      <c r="C136" s="270"/>
      <c r="D136" s="270"/>
      <c r="E136" s="270"/>
      <c r="F136" s="270"/>
      <c r="G136" s="270"/>
      <c r="H136" s="270"/>
      <c r="I136" s="270"/>
      <c r="J136" s="270"/>
      <c r="K136" s="270"/>
      <c r="L136" s="270"/>
      <c r="M136" s="270"/>
      <c r="N136" s="270"/>
      <c r="O136" s="271"/>
    </row>
    <row r="137" spans="1:15" hidden="1" x14ac:dyDescent="0.2">
      <c r="A137" s="248" t="e">
        <f>#REF!</f>
        <v>#REF!</v>
      </c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8"/>
    </row>
    <row r="138" spans="1:15" hidden="1" x14ac:dyDescent="0.2">
      <c r="A138" s="254" t="e">
        <f>#REF!</f>
        <v>#REF!</v>
      </c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3"/>
    </row>
    <row r="139" spans="1:15" hidden="1" x14ac:dyDescent="0.2">
      <c r="A139" s="254" t="e">
        <f>#REF!</f>
        <v>#REF!</v>
      </c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3"/>
    </row>
    <row r="140" spans="1:15" hidden="1" x14ac:dyDescent="0.2">
      <c r="A140" s="254" t="e">
        <f>#REF!</f>
        <v>#REF!</v>
      </c>
      <c r="B140" s="257"/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8"/>
    </row>
    <row r="141" spans="1:15" hidden="1" x14ac:dyDescent="0.2">
      <c r="A141" s="259" t="e">
        <f>#REF!</f>
        <v>#REF!</v>
      </c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2"/>
    </row>
    <row r="142" spans="1:15" hidden="1" x14ac:dyDescent="0.2">
      <c r="A142" s="239" t="s">
        <v>71</v>
      </c>
      <c r="B142" s="261"/>
      <c r="C142" s="261"/>
      <c r="D142" s="261"/>
      <c r="E142" s="261"/>
      <c r="F142" s="261"/>
      <c r="G142" s="261"/>
      <c r="H142" s="261"/>
      <c r="I142" s="261"/>
      <c r="J142" s="261"/>
      <c r="K142" s="261"/>
      <c r="L142" s="261"/>
      <c r="M142" s="261"/>
      <c r="N142" s="261"/>
      <c r="O142" s="267"/>
    </row>
    <row r="143" spans="1:15" ht="10.8" hidden="1" thickBot="1" x14ac:dyDescent="0.25">
      <c r="A143" s="250" t="s">
        <v>72</v>
      </c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1"/>
    </row>
    <row r="144" spans="1:15" hidden="1" x14ac:dyDescent="0.2">
      <c r="A144" s="248" t="s">
        <v>73</v>
      </c>
      <c r="B144" s="257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258"/>
    </row>
    <row r="145" spans="1:15" ht="10.8" hidden="1" thickBot="1" x14ac:dyDescent="0.25">
      <c r="A145" s="250" t="s">
        <v>74</v>
      </c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1"/>
    </row>
    <row r="146" spans="1:15" ht="15" customHeight="1" x14ac:dyDescent="0.2">
      <c r="A146" s="276"/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8"/>
    </row>
    <row r="147" spans="1:15" ht="19.95" customHeight="1" x14ac:dyDescent="0.2">
      <c r="A147" s="254" t="e">
        <f>+#REF!</f>
        <v>#REF!</v>
      </c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3"/>
    </row>
    <row r="148" spans="1:15" ht="19.95" customHeight="1" x14ac:dyDescent="0.2">
      <c r="A148" s="254" t="e">
        <f>+#REF!</f>
        <v>#REF!</v>
      </c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3"/>
    </row>
    <row r="149" spans="1:15" ht="19.95" customHeight="1" x14ac:dyDescent="0.2">
      <c r="A149" s="254" t="e">
        <f>+#REF!</f>
        <v>#REF!</v>
      </c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3"/>
    </row>
    <row r="150" spans="1:15" ht="30" customHeight="1" x14ac:dyDescent="0.2">
      <c r="A150" s="254" t="e">
        <f>+#REF!</f>
        <v>#REF!</v>
      </c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3"/>
    </row>
    <row r="151" spans="1:15" ht="30" customHeight="1" x14ac:dyDescent="0.2">
      <c r="A151" s="254" t="e">
        <f>+#REF!</f>
        <v>#REF!</v>
      </c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3"/>
    </row>
    <row r="152" spans="1:15" ht="30" customHeight="1" x14ac:dyDescent="0.2">
      <c r="A152" s="254" t="e">
        <f>+#REF!</f>
        <v>#REF!</v>
      </c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3"/>
    </row>
    <row r="153" spans="1:15" ht="30" customHeight="1" x14ac:dyDescent="0.2">
      <c r="A153" s="254" t="e">
        <f>+#REF!</f>
        <v>#REF!</v>
      </c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3"/>
    </row>
    <row r="154" spans="1:15" ht="30" customHeight="1" thickBot="1" x14ac:dyDescent="0.25">
      <c r="A154" s="250" t="e">
        <f>+#REF!</f>
        <v>#REF!</v>
      </c>
      <c r="B154" s="270"/>
      <c r="C154" s="270"/>
      <c r="D154" s="270"/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  <c r="O154" s="271"/>
    </row>
    <row r="155" spans="1:15" x14ac:dyDescent="0.2">
      <c r="A155" s="254" t="e">
        <f>+#REF!</f>
        <v>#REF!</v>
      </c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  <c r="L155" s="261"/>
      <c r="M155" s="261"/>
      <c r="N155" s="261"/>
      <c r="O155" s="267"/>
    </row>
    <row r="156" spans="1:15" x14ac:dyDescent="0.2">
      <c r="A156" s="254" t="e">
        <f>+#REF!</f>
        <v>#REF!</v>
      </c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3"/>
    </row>
    <row r="157" spans="1:15" x14ac:dyDescent="0.2">
      <c r="A157" s="254" t="e">
        <f>+#REF!</f>
        <v>#REF!</v>
      </c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3"/>
    </row>
    <row r="158" spans="1:15" x14ac:dyDescent="0.2">
      <c r="A158" s="254" t="e">
        <f>#REF!</f>
        <v>#REF!</v>
      </c>
      <c r="B158" s="272"/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3"/>
    </row>
    <row r="159" spans="1:15" ht="10.8" thickBot="1" x14ac:dyDescent="0.25">
      <c r="A159" s="250" t="e">
        <f>+#REF!</f>
        <v>#REF!</v>
      </c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2"/>
    </row>
    <row r="160" spans="1:15" x14ac:dyDescent="0.2">
      <c r="A160" s="239" t="e">
        <f>+#REF!</f>
        <v>#REF!</v>
      </c>
      <c r="B160" s="261"/>
      <c r="C160" s="261"/>
      <c r="D160" s="261"/>
      <c r="E160" s="261"/>
      <c r="F160" s="261"/>
      <c r="G160" s="261"/>
      <c r="H160" s="261"/>
      <c r="I160" s="261"/>
      <c r="J160" s="261"/>
      <c r="K160" s="261"/>
      <c r="L160" s="261"/>
      <c r="M160" s="261"/>
      <c r="N160" s="261"/>
      <c r="O160" s="267"/>
    </row>
    <row r="161" spans="1:15" x14ac:dyDescent="0.2">
      <c r="A161" s="254" t="e">
        <f>+#REF!</f>
        <v>#REF!</v>
      </c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  <c r="L161" s="272"/>
      <c r="M161" s="272"/>
      <c r="N161" s="272"/>
      <c r="O161" s="273"/>
    </row>
    <row r="162" spans="1:15" x14ac:dyDescent="0.2">
      <c r="A162" s="254" t="e">
        <f>+#REF!</f>
        <v>#REF!</v>
      </c>
      <c r="B162" s="272"/>
      <c r="C162" s="272"/>
      <c r="D162" s="272"/>
      <c r="E162" s="272"/>
      <c r="F162" s="272"/>
      <c r="G162" s="272"/>
      <c r="H162" s="272"/>
      <c r="I162" s="272"/>
      <c r="J162" s="272"/>
      <c r="K162" s="272"/>
      <c r="L162" s="272"/>
      <c r="M162" s="272"/>
      <c r="N162" s="272"/>
      <c r="O162" s="273"/>
    </row>
    <row r="163" spans="1:15" x14ac:dyDescent="0.2">
      <c r="A163" s="254" t="e">
        <f>+#REF!</f>
        <v>#REF!</v>
      </c>
      <c r="B163" s="272"/>
      <c r="C163" s="272"/>
      <c r="D163" s="272"/>
      <c r="E163" s="272"/>
      <c r="F163" s="272"/>
      <c r="G163" s="272"/>
      <c r="H163" s="272"/>
      <c r="I163" s="272"/>
      <c r="J163" s="272"/>
      <c r="K163" s="272"/>
      <c r="L163" s="272"/>
      <c r="M163" s="272"/>
      <c r="N163" s="272"/>
      <c r="O163" s="273"/>
    </row>
    <row r="164" spans="1:15" ht="10.8" thickBot="1" x14ac:dyDescent="0.25">
      <c r="A164" s="250" t="e">
        <f>+#REF!</f>
        <v>#REF!</v>
      </c>
      <c r="B164" s="270"/>
      <c r="C164" s="270"/>
      <c r="D164" s="270"/>
      <c r="E164" s="270"/>
      <c r="F164" s="270"/>
      <c r="G164" s="270"/>
      <c r="H164" s="270"/>
      <c r="I164" s="270"/>
      <c r="J164" s="270"/>
      <c r="K164" s="270"/>
      <c r="L164" s="270"/>
      <c r="M164" s="270"/>
      <c r="N164" s="270"/>
      <c r="O164" s="271"/>
    </row>
    <row r="165" spans="1:15" x14ac:dyDescent="0.2">
      <c r="A165" s="248" t="e">
        <f>+#REF!</f>
        <v>#REF!</v>
      </c>
      <c r="B165" s="257"/>
      <c r="C165" s="257"/>
      <c r="D165" s="257"/>
      <c r="E165" s="257"/>
      <c r="F165" s="257"/>
      <c r="G165" s="257"/>
      <c r="H165" s="257"/>
      <c r="I165" s="257"/>
      <c r="J165" s="257"/>
      <c r="K165" s="257"/>
      <c r="L165" s="257"/>
      <c r="M165" s="257"/>
      <c r="N165" s="257"/>
      <c r="O165" s="258"/>
    </row>
    <row r="166" spans="1:15" x14ac:dyDescent="0.2">
      <c r="A166" s="254" t="e">
        <f>+#REF!</f>
        <v>#REF!</v>
      </c>
      <c r="B166" s="272"/>
      <c r="C166" s="272"/>
      <c r="D166" s="272"/>
      <c r="E166" s="272"/>
      <c r="F166" s="272"/>
      <c r="G166" s="272"/>
      <c r="H166" s="272"/>
      <c r="I166" s="272"/>
      <c r="J166" s="272"/>
      <c r="K166" s="272"/>
      <c r="L166" s="272"/>
      <c r="M166" s="272"/>
      <c r="N166" s="272"/>
      <c r="O166" s="273"/>
    </row>
    <row r="167" spans="1:15" x14ac:dyDescent="0.2">
      <c r="A167" s="254" t="e">
        <f>+#REF!</f>
        <v>#REF!</v>
      </c>
      <c r="B167" s="272"/>
      <c r="C167" s="272"/>
      <c r="D167" s="272"/>
      <c r="E167" s="272"/>
      <c r="F167" s="272"/>
      <c r="G167" s="272"/>
      <c r="H167" s="272"/>
      <c r="I167" s="272"/>
      <c r="J167" s="272"/>
      <c r="K167" s="272"/>
      <c r="L167" s="272"/>
      <c r="M167" s="272"/>
      <c r="N167" s="272"/>
      <c r="O167" s="273"/>
    </row>
    <row r="168" spans="1:15" x14ac:dyDescent="0.2">
      <c r="A168" s="254" t="e">
        <f>+#REF!</f>
        <v>#REF!</v>
      </c>
      <c r="B168" s="257"/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/>
      <c r="N168" s="257"/>
      <c r="O168" s="258"/>
    </row>
    <row r="169" spans="1:15" ht="10.8" thickBot="1" x14ac:dyDescent="0.25">
      <c r="A169" s="259" t="e">
        <f>+#REF!</f>
        <v>#REF!</v>
      </c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2"/>
    </row>
    <row r="170" spans="1:15" x14ac:dyDescent="0.2">
      <c r="A170" s="239" t="s">
        <v>71</v>
      </c>
      <c r="B170" s="261"/>
      <c r="C170" s="261"/>
      <c r="D170" s="261"/>
      <c r="E170" s="261"/>
      <c r="F170" s="261"/>
      <c r="G170" s="261"/>
      <c r="H170" s="261"/>
      <c r="I170" s="261"/>
      <c r="J170" s="261"/>
      <c r="K170" s="261"/>
      <c r="L170" s="261"/>
      <c r="M170" s="261"/>
      <c r="N170" s="261"/>
      <c r="O170" s="267"/>
    </row>
    <row r="171" spans="1:15" ht="10.8" thickBot="1" x14ac:dyDescent="0.25">
      <c r="A171" s="250" t="s">
        <v>72</v>
      </c>
      <c r="B171" s="270"/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  <c r="O171" s="271"/>
    </row>
    <row r="172" spans="1:15" x14ac:dyDescent="0.2">
      <c r="A172" s="248" t="s">
        <v>73</v>
      </c>
      <c r="B172" s="257"/>
      <c r="C172" s="257"/>
      <c r="D172" s="257"/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58"/>
    </row>
    <row r="173" spans="1:15" ht="10.8" thickBot="1" x14ac:dyDescent="0.25">
      <c r="A173" s="250" t="s">
        <v>74</v>
      </c>
      <c r="B173" s="270"/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  <c r="O173" s="271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7" ht="24" x14ac:dyDescent="0.3">
      <c r="A1" s="280" t="s">
        <v>33</v>
      </c>
      <c r="B1" s="280"/>
      <c r="C1" s="280"/>
      <c r="D1" s="280"/>
      <c r="E1" s="280"/>
      <c r="F1" s="280"/>
    </row>
    <row r="2" spans="1:7" ht="24" x14ac:dyDescent="0.3">
      <c r="A2" s="280" t="s">
        <v>34</v>
      </c>
      <c r="B2" s="280"/>
      <c r="C2" s="280"/>
      <c r="D2" s="280"/>
      <c r="E2" s="280"/>
      <c r="F2" s="280"/>
    </row>
    <row r="3" spans="1:7" ht="17.399999999999999" x14ac:dyDescent="0.3">
      <c r="A3" s="281" t="s">
        <v>35</v>
      </c>
      <c r="B3" s="281"/>
      <c r="C3" s="281"/>
      <c r="D3" s="281"/>
      <c r="E3" s="281"/>
      <c r="F3" s="281"/>
    </row>
    <row r="4" spans="1:7" ht="15" thickBot="1" x14ac:dyDescent="0.35"/>
    <row r="5" spans="1:7" ht="17.7" customHeight="1" x14ac:dyDescent="0.3">
      <c r="A5" s="282" t="s">
        <v>3</v>
      </c>
      <c r="B5" s="283"/>
      <c r="C5" s="283"/>
      <c r="D5" s="283"/>
      <c r="E5" s="283"/>
      <c r="F5" s="284"/>
    </row>
    <row r="6" spans="1:7" ht="15" thickBot="1" x14ac:dyDescent="0.35">
      <c r="A6" s="285"/>
      <c r="B6" s="286"/>
      <c r="C6" s="286"/>
      <c r="D6" s="286"/>
      <c r="E6" s="286"/>
      <c r="F6" s="287"/>
    </row>
    <row r="7" spans="1:7" ht="8.25" customHeight="1" thickBot="1" x14ac:dyDescent="0.4">
      <c r="A7" s="10"/>
      <c r="B7" s="8"/>
      <c r="C7" s="8"/>
      <c r="D7" s="8"/>
      <c r="E7" s="8"/>
      <c r="F7" s="8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94" t="s">
        <v>36</v>
      </c>
      <c r="B10" s="35" t="s">
        <v>37</v>
      </c>
      <c r="C10" s="64" t="s">
        <v>38</v>
      </c>
      <c r="D10" s="47"/>
      <c r="E10" s="77" t="s">
        <v>39</v>
      </c>
      <c r="F10" s="19"/>
    </row>
    <row r="11" spans="1:7" ht="57.6" x14ac:dyDescent="0.3">
      <c r="A11" s="294"/>
      <c r="B11" s="48" t="s">
        <v>40</v>
      </c>
      <c r="C11" s="68" t="s">
        <v>41</v>
      </c>
      <c r="D11" s="40" t="s">
        <v>42</v>
      </c>
      <c r="E11" s="68" t="s">
        <v>43</v>
      </c>
      <c r="F11" s="44" t="s">
        <v>44</v>
      </c>
    </row>
    <row r="12" spans="1:7" ht="12.75" customHeight="1" x14ac:dyDescent="0.3">
      <c r="A12" s="294"/>
      <c r="B12" s="49"/>
      <c r="C12" s="79"/>
      <c r="D12" s="41" t="s">
        <v>45</v>
      </c>
      <c r="E12" s="69" t="s">
        <v>46</v>
      </c>
      <c r="F12" s="42" t="s">
        <v>47</v>
      </c>
    </row>
    <row r="13" spans="1:7" ht="29.4" thickBot="1" x14ac:dyDescent="0.35">
      <c r="A13" s="294"/>
      <c r="B13" s="22" t="s">
        <v>48</v>
      </c>
      <c r="C13" s="70" t="s">
        <v>11</v>
      </c>
      <c r="D13" s="45" t="s">
        <v>11</v>
      </c>
      <c r="E13" s="78"/>
      <c r="F13" s="24" t="s">
        <v>49</v>
      </c>
    </row>
    <row r="14" spans="1:7" ht="15" thickBot="1" x14ac:dyDescent="0.35"/>
    <row r="15" spans="1:7" ht="60" customHeight="1" x14ac:dyDescent="0.3">
      <c r="A15" s="294" t="s">
        <v>50</v>
      </c>
      <c r="B15" s="50" t="s">
        <v>40</v>
      </c>
      <c r="C15" s="72" t="s">
        <v>41</v>
      </c>
      <c r="D15" s="20" t="s">
        <v>51</v>
      </c>
      <c r="E15" s="72" t="s">
        <v>52</v>
      </c>
      <c r="F15" s="26" t="s">
        <v>44</v>
      </c>
      <c r="G15" s="51"/>
    </row>
    <row r="16" spans="1:7" ht="13.5" customHeight="1" x14ac:dyDescent="0.3">
      <c r="A16" s="294"/>
      <c r="B16" s="21" t="s">
        <v>53</v>
      </c>
      <c r="C16" s="65" t="s">
        <v>54</v>
      </c>
      <c r="D16" s="52" t="s">
        <v>55</v>
      </c>
      <c r="E16" s="65" t="s">
        <v>54</v>
      </c>
      <c r="F16" s="13" t="s">
        <v>53</v>
      </c>
      <c r="G16" s="51"/>
    </row>
    <row r="17" spans="1:7" ht="29.4" thickBot="1" x14ac:dyDescent="0.35">
      <c r="A17" s="294"/>
      <c r="B17" s="22" t="s">
        <v>48</v>
      </c>
      <c r="C17" s="71" t="s">
        <v>56</v>
      </c>
      <c r="D17" s="23" t="s">
        <v>57</v>
      </c>
      <c r="E17" s="71" t="s">
        <v>58</v>
      </c>
      <c r="F17" s="24" t="s">
        <v>59</v>
      </c>
      <c r="G17" s="51"/>
    </row>
    <row r="18" spans="1:7" ht="15" thickBot="1" x14ac:dyDescent="0.35">
      <c r="B18" s="51"/>
      <c r="C18" s="51"/>
      <c r="D18" s="51"/>
      <c r="E18" s="51"/>
      <c r="F18" s="51"/>
      <c r="G18" s="51"/>
    </row>
    <row r="19" spans="1:7" ht="14.25" customHeight="1" x14ac:dyDescent="0.3">
      <c r="A19" s="294" t="s">
        <v>60</v>
      </c>
      <c r="B19" s="46" t="s">
        <v>61</v>
      </c>
      <c r="C19" s="76" t="s">
        <v>62</v>
      </c>
      <c r="D19" s="33" t="s">
        <v>63</v>
      </c>
      <c r="E19" s="76" t="s">
        <v>64</v>
      </c>
      <c r="F19" s="34" t="s">
        <v>65</v>
      </c>
      <c r="G19" s="51"/>
    </row>
    <row r="20" spans="1:7" ht="28.8" x14ac:dyDescent="0.3">
      <c r="A20" s="294"/>
      <c r="B20" s="27" t="s">
        <v>66</v>
      </c>
      <c r="C20" s="74" t="s">
        <v>67</v>
      </c>
      <c r="D20" s="28" t="s">
        <v>68</v>
      </c>
      <c r="E20" s="74" t="s">
        <v>69</v>
      </c>
      <c r="F20" s="29" t="s">
        <v>70</v>
      </c>
      <c r="G20" s="51"/>
    </row>
    <row r="21" spans="1:7" ht="28.8" x14ac:dyDescent="0.3">
      <c r="A21" s="294"/>
      <c r="B21" s="27" t="s">
        <v>71</v>
      </c>
      <c r="C21" s="74" t="s">
        <v>72</v>
      </c>
      <c r="D21" s="28" t="s">
        <v>71</v>
      </c>
      <c r="E21" s="74" t="s">
        <v>72</v>
      </c>
      <c r="F21" s="29" t="s">
        <v>71</v>
      </c>
      <c r="G21" s="51"/>
    </row>
    <row r="22" spans="1:7" ht="29.4" thickBot="1" x14ac:dyDescent="0.35">
      <c r="A22" s="294"/>
      <c r="B22" s="30" t="s">
        <v>73</v>
      </c>
      <c r="C22" s="75" t="s">
        <v>74</v>
      </c>
      <c r="D22" s="23" t="s">
        <v>57</v>
      </c>
      <c r="E22" s="75" t="s">
        <v>74</v>
      </c>
      <c r="F22" s="32" t="s">
        <v>73</v>
      </c>
      <c r="G22" s="51"/>
    </row>
    <row r="23" spans="1:7" ht="9.75" customHeight="1" x14ac:dyDescent="0.3"/>
    <row r="24" spans="1:7" ht="8.25" customHeight="1" x14ac:dyDescent="0.3">
      <c r="A24" s="54"/>
      <c r="B24" s="54"/>
      <c r="C24" s="54"/>
      <c r="D24" s="54"/>
      <c r="E24" s="54"/>
      <c r="F24" s="54"/>
    </row>
    <row r="25" spans="1:7" ht="13.5" customHeight="1" x14ac:dyDescent="0.3">
      <c r="A25" s="55"/>
      <c r="B25" s="59" t="s">
        <v>26</v>
      </c>
      <c r="C25" s="56"/>
      <c r="D25" s="288" t="s">
        <v>27</v>
      </c>
      <c r="E25" s="290" t="s">
        <v>28</v>
      </c>
      <c r="F25" s="291" t="s">
        <v>29</v>
      </c>
    </row>
    <row r="26" spans="1:7" x14ac:dyDescent="0.3">
      <c r="A26" s="57"/>
      <c r="B26" s="60" t="s">
        <v>30</v>
      </c>
      <c r="C26" s="58"/>
      <c r="D26" s="289"/>
      <c r="E26" s="290"/>
      <c r="F26" s="292"/>
    </row>
    <row r="27" spans="1:7" x14ac:dyDescent="0.3">
      <c r="A27" s="54"/>
      <c r="B27" s="54" t="s">
        <v>31</v>
      </c>
      <c r="C27" s="54"/>
      <c r="D27" s="54"/>
      <c r="E27" s="54"/>
      <c r="F27" s="54"/>
    </row>
    <row r="28" spans="1:7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0</v>
      </c>
      <c r="B1" s="280"/>
      <c r="C1" s="280"/>
      <c r="D1" s="280"/>
      <c r="E1" s="280"/>
      <c r="F1" s="280"/>
    </row>
    <row r="2" spans="1:6" ht="24" x14ac:dyDescent="0.3">
      <c r="A2" s="280" t="s">
        <v>34</v>
      </c>
      <c r="B2" s="280"/>
      <c r="C2" s="280"/>
      <c r="D2" s="280"/>
      <c r="E2" s="280"/>
      <c r="F2" s="280"/>
    </row>
    <row r="3" spans="1:6" ht="17.399999999999999" x14ac:dyDescent="0.3">
      <c r="A3" s="281" t="s">
        <v>35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93" t="s">
        <v>9</v>
      </c>
      <c r="B10" s="85" t="s">
        <v>75</v>
      </c>
      <c r="C10" s="66" t="s">
        <v>11</v>
      </c>
      <c r="D10" s="86" t="s">
        <v>76</v>
      </c>
      <c r="E10" s="82" t="s">
        <v>77</v>
      </c>
      <c r="F10" s="66" t="s">
        <v>11</v>
      </c>
    </row>
    <row r="11" spans="1:6" x14ac:dyDescent="0.3">
      <c r="A11" s="293"/>
      <c r="B11" s="65" t="s">
        <v>78</v>
      </c>
      <c r="C11" s="65" t="s">
        <v>22</v>
      </c>
      <c r="D11" s="62" t="s">
        <v>79</v>
      </c>
      <c r="E11" s="21" t="s">
        <v>19</v>
      </c>
      <c r="F11" s="65" t="s">
        <v>80</v>
      </c>
    </row>
    <row r="12" spans="1:6" ht="15" customHeight="1" thickBot="1" x14ac:dyDescent="0.35">
      <c r="A12" s="293"/>
      <c r="B12" s="84" t="s">
        <v>25</v>
      </c>
      <c r="C12" s="80" t="s">
        <v>23</v>
      </c>
      <c r="D12" s="11"/>
      <c r="E12" s="38" t="s">
        <v>24</v>
      </c>
      <c r="F12" s="80" t="s">
        <v>81</v>
      </c>
    </row>
    <row r="13" spans="1:6" ht="15" thickBot="1" x14ac:dyDescent="0.35">
      <c r="B13" s="81"/>
    </row>
    <row r="14" spans="1:6" ht="27.6" x14ac:dyDescent="0.3">
      <c r="A14" s="293" t="s">
        <v>20</v>
      </c>
      <c r="B14" s="85" t="s">
        <v>75</v>
      </c>
      <c r="C14" s="64" t="s">
        <v>73</v>
      </c>
      <c r="D14" s="86" t="s">
        <v>76</v>
      </c>
      <c r="E14" s="82" t="s">
        <v>77</v>
      </c>
      <c r="F14" s="87" t="s">
        <v>10</v>
      </c>
    </row>
    <row r="15" spans="1:6" ht="13.5" customHeight="1" x14ac:dyDescent="0.3">
      <c r="A15" s="293"/>
      <c r="B15" s="65" t="s">
        <v>13</v>
      </c>
      <c r="C15" s="65" t="s">
        <v>22</v>
      </c>
      <c r="D15" s="62" t="s">
        <v>79</v>
      </c>
      <c r="E15" s="65" t="s">
        <v>82</v>
      </c>
      <c r="F15" s="65" t="s">
        <v>22</v>
      </c>
    </row>
    <row r="16" spans="1:6" ht="26.25" customHeight="1" thickBot="1" x14ac:dyDescent="0.35">
      <c r="A16" s="293"/>
      <c r="B16" s="84" t="s">
        <v>25</v>
      </c>
      <c r="C16" s="80" t="s">
        <v>23</v>
      </c>
      <c r="D16" s="11"/>
      <c r="E16" s="80" t="s">
        <v>24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59" t="s">
        <v>26</v>
      </c>
      <c r="C19" s="56"/>
      <c r="D19" s="288" t="s">
        <v>27</v>
      </c>
      <c r="E19" s="290" t="s">
        <v>28</v>
      </c>
      <c r="F19" s="291" t="s">
        <v>29</v>
      </c>
    </row>
    <row r="20" spans="1:6" x14ac:dyDescent="0.3">
      <c r="A20" s="57"/>
      <c r="B20" s="60" t="s">
        <v>30</v>
      </c>
      <c r="C20" s="58"/>
      <c r="D20" s="289"/>
      <c r="E20" s="290"/>
      <c r="F20" s="292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33</v>
      </c>
      <c r="B1" s="280"/>
      <c r="C1" s="280"/>
      <c r="D1" s="280"/>
      <c r="E1" s="280"/>
      <c r="F1" s="280"/>
    </row>
    <row r="2" spans="1:6" ht="24" x14ac:dyDescent="0.3">
      <c r="A2" s="280" t="s">
        <v>83</v>
      </c>
      <c r="B2" s="280"/>
      <c r="C2" s="280"/>
      <c r="D2" s="280"/>
      <c r="E2" s="280"/>
      <c r="F2" s="280"/>
    </row>
    <row r="3" spans="1:6" ht="17.399999999999999" x14ac:dyDescent="0.3">
      <c r="A3" s="281" t="s">
        <v>84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94" t="s">
        <v>36</v>
      </c>
      <c r="B10" s="2" t="s">
        <v>85</v>
      </c>
      <c r="C10" s="89"/>
      <c r="D10" s="2"/>
      <c r="E10" s="64" t="s">
        <v>86</v>
      </c>
      <c r="F10" s="19"/>
    </row>
    <row r="11" spans="1:6" ht="43.2" x14ac:dyDescent="0.3">
      <c r="A11" s="294"/>
      <c r="B11" s="68" t="s">
        <v>87</v>
      </c>
      <c r="C11" s="62" t="s">
        <v>88</v>
      </c>
      <c r="D11" s="90" t="s">
        <v>89</v>
      </c>
      <c r="E11" s="62" t="s">
        <v>90</v>
      </c>
      <c r="F11" s="53" t="s">
        <v>91</v>
      </c>
    </row>
    <row r="12" spans="1:6" ht="12.75" customHeight="1" x14ac:dyDescent="0.3">
      <c r="A12" s="294"/>
      <c r="B12" s="65"/>
      <c r="C12" s="65" t="s">
        <v>13</v>
      </c>
      <c r="D12" s="12" t="s">
        <v>92</v>
      </c>
      <c r="E12" s="65"/>
      <c r="F12" s="13" t="s">
        <v>93</v>
      </c>
    </row>
    <row r="13" spans="1:6" ht="29.4" thickBot="1" x14ac:dyDescent="0.35">
      <c r="A13" s="294"/>
      <c r="B13" s="71" t="str">
        <f>B17</f>
        <v>Compote Pomme Pastèque Eucalyptus</v>
      </c>
      <c r="C13" s="80" t="s">
        <v>11</v>
      </c>
      <c r="D13" s="4" t="str">
        <f>D17</f>
        <v>Compote Pomme Melon Canari</v>
      </c>
      <c r="E13" s="63" t="str">
        <f>E17</f>
        <v>Compote Pomme Raisin Cardamome</v>
      </c>
      <c r="F13" s="14" t="s">
        <v>11</v>
      </c>
    </row>
    <row r="14" spans="1:6" ht="15" thickBot="1" x14ac:dyDescent="0.35"/>
    <row r="15" spans="1:6" ht="46.5" customHeight="1" x14ac:dyDescent="0.3">
      <c r="A15" s="294" t="s">
        <v>50</v>
      </c>
      <c r="B15" s="50" t="str">
        <f>B11</f>
        <v xml:space="preserve">Courgettes pommes de terre au pesto et filet de saumon </v>
      </c>
      <c r="C15" s="64" t="str">
        <f>C11</f>
        <v>Veau Marengo revisité</v>
      </c>
      <c r="D15" s="20" t="str">
        <f>D11</f>
        <v>Pâtisson courgettes coquillettes au basilic et filet de poulet</v>
      </c>
      <c r="E15" s="64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94"/>
      <c r="B16" s="21" t="s">
        <v>53</v>
      </c>
      <c r="C16" s="65" t="s">
        <v>13</v>
      </c>
      <c r="D16" s="12" t="s">
        <v>55</v>
      </c>
      <c r="E16" s="65" t="s">
        <v>53</v>
      </c>
      <c r="F16" s="13" t="s">
        <v>54</v>
      </c>
    </row>
    <row r="17" spans="1:6" ht="29.4" thickBot="1" x14ac:dyDescent="0.35">
      <c r="A17" s="294"/>
      <c r="B17" s="22" t="s">
        <v>94</v>
      </c>
      <c r="C17" s="71" t="s">
        <v>95</v>
      </c>
      <c r="D17" s="23" t="s">
        <v>96</v>
      </c>
      <c r="E17" s="71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96" t="s">
        <v>60</v>
      </c>
      <c r="B19" s="16" t="s">
        <v>62</v>
      </c>
      <c r="C19" s="73" t="s">
        <v>61</v>
      </c>
      <c r="D19" s="33" t="s">
        <v>99</v>
      </c>
      <c r="E19" s="73" t="s">
        <v>63</v>
      </c>
      <c r="F19" s="16" t="s">
        <v>64</v>
      </c>
    </row>
    <row r="20" spans="1:6" ht="28.8" x14ac:dyDescent="0.3">
      <c r="A20" s="296"/>
      <c r="B20" s="27" t="s">
        <v>68</v>
      </c>
      <c r="C20" s="74" t="s">
        <v>66</v>
      </c>
      <c r="D20" s="61" t="s">
        <v>100</v>
      </c>
      <c r="E20" s="74" t="s">
        <v>101</v>
      </c>
      <c r="F20" s="74" t="s">
        <v>102</v>
      </c>
    </row>
    <row r="21" spans="1:6" ht="28.8" x14ac:dyDescent="0.3">
      <c r="A21" s="296"/>
      <c r="B21" s="27" t="s">
        <v>71</v>
      </c>
      <c r="C21" s="74" t="s">
        <v>72</v>
      </c>
      <c r="D21" s="61" t="s">
        <v>71</v>
      </c>
      <c r="E21" s="74" t="s">
        <v>72</v>
      </c>
      <c r="F21" s="74" t="s">
        <v>71</v>
      </c>
    </row>
    <row r="22" spans="1:6" ht="43.8" thickBot="1" x14ac:dyDescent="0.35">
      <c r="A22" s="296"/>
      <c r="B22" s="30" t="s">
        <v>73</v>
      </c>
      <c r="C22" s="75" t="s">
        <v>74</v>
      </c>
      <c r="D22" s="31" t="s">
        <v>103</v>
      </c>
      <c r="E22" s="75" t="s">
        <v>74</v>
      </c>
      <c r="F22" s="75" t="s">
        <v>73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288" t="s">
        <v>27</v>
      </c>
      <c r="E25" s="290" t="s">
        <v>28</v>
      </c>
      <c r="F25" s="295" t="s">
        <v>29</v>
      </c>
    </row>
    <row r="26" spans="1:6" x14ac:dyDescent="0.3">
      <c r="A26" s="57"/>
      <c r="B26" s="60" t="s">
        <v>30</v>
      </c>
      <c r="C26" s="58"/>
      <c r="D26" s="289"/>
      <c r="E26" s="290"/>
      <c r="F26" s="295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0</v>
      </c>
      <c r="B1" s="280"/>
      <c r="C1" s="280"/>
      <c r="D1" s="280"/>
      <c r="E1" s="280"/>
      <c r="F1" s="280"/>
    </row>
    <row r="2" spans="1:6" ht="24" x14ac:dyDescent="0.3">
      <c r="A2" s="280" t="s">
        <v>83</v>
      </c>
      <c r="B2" s="280"/>
      <c r="C2" s="280"/>
      <c r="D2" s="280"/>
      <c r="E2" s="280"/>
      <c r="F2" s="280"/>
    </row>
    <row r="3" spans="1:6" ht="17.399999999999999" x14ac:dyDescent="0.3">
      <c r="A3" s="281" t="str">
        <f>'S39 DEJ'!A3:F3</f>
        <v>Découverte du Melon Canari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93" t="s">
        <v>9</v>
      </c>
      <c r="B10" s="82" t="s">
        <v>104</v>
      </c>
      <c r="C10" s="66" t="s">
        <v>105</v>
      </c>
      <c r="D10" s="86" t="s">
        <v>10</v>
      </c>
      <c r="E10" s="87" t="s">
        <v>106</v>
      </c>
      <c r="F10" s="91" t="s">
        <v>104</v>
      </c>
    </row>
    <row r="11" spans="1:6" x14ac:dyDescent="0.3">
      <c r="A11" s="293"/>
      <c r="B11" s="21" t="s">
        <v>13</v>
      </c>
      <c r="C11" s="65" t="s">
        <v>12</v>
      </c>
      <c r="D11" s="52" t="s">
        <v>107</v>
      </c>
      <c r="E11" s="65" t="s">
        <v>13</v>
      </c>
      <c r="F11" s="65" t="s">
        <v>108</v>
      </c>
    </row>
    <row r="12" spans="1:6" ht="15" customHeight="1" thickBot="1" x14ac:dyDescent="0.35">
      <c r="A12" s="293"/>
      <c r="B12" s="84" t="s">
        <v>23</v>
      </c>
      <c r="C12" s="92" t="s">
        <v>109</v>
      </c>
      <c r="D12" s="11" t="s">
        <v>110</v>
      </c>
      <c r="E12" s="80" t="s">
        <v>111</v>
      </c>
      <c r="F12" s="80" t="s">
        <v>25</v>
      </c>
    </row>
    <row r="13" spans="1:6" ht="15" thickBot="1" x14ac:dyDescent="0.35">
      <c r="B13" s="81"/>
    </row>
    <row r="14" spans="1:6" x14ac:dyDescent="0.3">
      <c r="A14" s="293" t="s">
        <v>20</v>
      </c>
      <c r="B14" s="85" t="s">
        <v>10</v>
      </c>
      <c r="C14" s="64" t="s">
        <v>21</v>
      </c>
      <c r="D14" s="86" t="s">
        <v>10</v>
      </c>
      <c r="E14" s="87" t="s">
        <v>106</v>
      </c>
      <c r="F14" s="87" t="s">
        <v>10</v>
      </c>
    </row>
    <row r="15" spans="1:6" ht="13.5" customHeight="1" x14ac:dyDescent="0.3">
      <c r="A15" s="293"/>
      <c r="B15" s="21" t="s">
        <v>13</v>
      </c>
      <c r="C15" s="65" t="s">
        <v>108</v>
      </c>
      <c r="D15" s="52" t="s">
        <v>107</v>
      </c>
      <c r="E15" s="21" t="s">
        <v>13</v>
      </c>
      <c r="F15" s="65" t="s">
        <v>108</v>
      </c>
    </row>
    <row r="16" spans="1:6" ht="26.25" customHeight="1" thickBot="1" x14ac:dyDescent="0.35">
      <c r="A16" s="293"/>
      <c r="B16" s="84" t="s">
        <v>23</v>
      </c>
      <c r="C16" s="80" t="s">
        <v>112</v>
      </c>
      <c r="D16" s="11" t="s">
        <v>110</v>
      </c>
      <c r="E16" s="84" t="s">
        <v>23</v>
      </c>
      <c r="F16" s="80" t="s">
        <v>25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288" t="s">
        <v>27</v>
      </c>
      <c r="E19" s="290" t="s">
        <v>28</v>
      </c>
      <c r="F19" s="295" t="s">
        <v>29</v>
      </c>
    </row>
    <row r="20" spans="1:6" x14ac:dyDescent="0.3">
      <c r="A20" s="57"/>
      <c r="B20" s="60" t="s">
        <v>30</v>
      </c>
      <c r="C20" s="58"/>
      <c r="D20" s="289"/>
      <c r="E20" s="290"/>
      <c r="F20" s="295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33</v>
      </c>
      <c r="B1" s="280"/>
      <c r="C1" s="280"/>
      <c r="D1" s="280"/>
      <c r="E1" s="280"/>
      <c r="F1" s="280"/>
    </row>
    <row r="2" spans="1:6" ht="24" x14ac:dyDescent="0.3">
      <c r="A2" s="280" t="s">
        <v>113</v>
      </c>
      <c r="B2" s="280"/>
      <c r="C2" s="280"/>
      <c r="D2" s="280"/>
      <c r="E2" s="280"/>
      <c r="F2" s="280"/>
    </row>
    <row r="3" spans="1:6" ht="17.399999999999999" x14ac:dyDescent="0.3">
      <c r="A3" s="281" t="s">
        <v>114</v>
      </c>
      <c r="B3" s="281"/>
      <c r="C3" s="281"/>
      <c r="D3" s="281"/>
      <c r="E3" s="281"/>
      <c r="F3" s="281"/>
    </row>
    <row r="4" spans="1:6" ht="18" thickBot="1" x14ac:dyDescent="0.35">
      <c r="A4" s="281"/>
      <c r="B4" s="281"/>
      <c r="C4" s="281"/>
      <c r="D4" s="281"/>
      <c r="E4" s="281"/>
      <c r="F4" s="281"/>
    </row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94" t="s">
        <v>36</v>
      </c>
      <c r="B10" s="64" t="s">
        <v>115</v>
      </c>
      <c r="C10" s="93"/>
      <c r="D10" s="64" t="s">
        <v>116</v>
      </c>
      <c r="E10" s="64"/>
      <c r="F10" s="19"/>
    </row>
    <row r="11" spans="1:6" ht="43.2" x14ac:dyDescent="0.3">
      <c r="A11" s="294"/>
      <c r="B11" s="48" t="s">
        <v>117</v>
      </c>
      <c r="C11" s="68" t="s">
        <v>118</v>
      </c>
      <c r="D11" s="48" t="s">
        <v>119</v>
      </c>
      <c r="E11" s="62" t="s">
        <v>120</v>
      </c>
      <c r="F11" s="53" t="s">
        <v>121</v>
      </c>
    </row>
    <row r="12" spans="1:6" ht="12.75" customHeight="1" x14ac:dyDescent="0.3">
      <c r="A12" s="294"/>
      <c r="B12" s="65"/>
      <c r="C12" s="21" t="str">
        <f>C16</f>
        <v>Yaourt nature</v>
      </c>
      <c r="D12" s="65" t="s">
        <v>19</v>
      </c>
      <c r="E12" s="65" t="str">
        <f>E16</f>
        <v xml:space="preserve">Fromage blanc nature </v>
      </c>
      <c r="F12" s="13" t="s">
        <v>122</v>
      </c>
    </row>
    <row r="13" spans="1:6" ht="28.2" thickBot="1" x14ac:dyDescent="0.35">
      <c r="A13" s="294"/>
      <c r="B13" s="80" t="s">
        <v>11</v>
      </c>
      <c r="C13" s="88" t="str">
        <f>C17</f>
        <v>Compote Pomme Melon Vanille</v>
      </c>
      <c r="D13" s="88" t="str">
        <f>D17</f>
        <v>Compote Banane Pomme Citronnelle</v>
      </c>
      <c r="E13" s="80" t="s">
        <v>11</v>
      </c>
      <c r="F13" s="14" t="str">
        <f>E13</f>
        <v>Fruit de saison</v>
      </c>
    </row>
    <row r="14" spans="1:6" ht="15" thickBot="1" x14ac:dyDescent="0.35"/>
    <row r="15" spans="1:6" ht="46.5" customHeight="1" x14ac:dyDescent="0.3">
      <c r="A15" s="294" t="s">
        <v>50</v>
      </c>
      <c r="B15" s="50" t="str">
        <f>B11</f>
        <v>Courge spaghetti et semoule aux poivrons et sauté de veau</v>
      </c>
      <c r="C15" s="50" t="str">
        <f t="shared" ref="C15:F15" si="0">C11</f>
        <v>Courgettes patate douce et filet de saumon</v>
      </c>
      <c r="D15" s="72" t="str">
        <f t="shared" si="0"/>
        <v>Carottes au curry pommes de terre et poulet tandoori</v>
      </c>
      <c r="E15" s="50" t="str">
        <f t="shared" si="0"/>
        <v>Légumes d'été pâtes à la cardamome et filet de bœuf</v>
      </c>
      <c r="F15" s="72" t="str">
        <f t="shared" si="0"/>
        <v>Potiron boulgour et dos de Cabillaud</v>
      </c>
    </row>
    <row r="16" spans="1:6" ht="13.5" customHeight="1" x14ac:dyDescent="0.3">
      <c r="A16" s="294"/>
      <c r="B16" s="65" t="s">
        <v>82</v>
      </c>
      <c r="C16" s="21" t="s">
        <v>13</v>
      </c>
      <c r="D16" s="65" t="s">
        <v>53</v>
      </c>
      <c r="E16" s="65" t="s">
        <v>55</v>
      </c>
      <c r="F16" s="13" t="s">
        <v>54</v>
      </c>
    </row>
    <row r="17" spans="1:6" ht="29.4" thickBot="1" x14ac:dyDescent="0.35">
      <c r="A17" s="294"/>
      <c r="B17" s="71" t="s">
        <v>123</v>
      </c>
      <c r="C17" s="88" t="s">
        <v>124</v>
      </c>
      <c r="D17" s="63" t="s">
        <v>125</v>
      </c>
      <c r="E17" s="71" t="s">
        <v>97</v>
      </c>
      <c r="F17" s="24" t="s">
        <v>126</v>
      </c>
    </row>
    <row r="18" spans="1:6" ht="15" thickBot="1" x14ac:dyDescent="0.35"/>
    <row r="19" spans="1:6" ht="14.25" customHeight="1" x14ac:dyDescent="0.3">
      <c r="A19" s="296" t="s">
        <v>60</v>
      </c>
      <c r="B19" s="33" t="s">
        <v>61</v>
      </c>
      <c r="C19" s="16" t="s">
        <v>62</v>
      </c>
      <c r="D19" s="73" t="s">
        <v>99</v>
      </c>
      <c r="E19" s="34" t="s">
        <v>63</v>
      </c>
      <c r="F19" s="16" t="s">
        <v>64</v>
      </c>
    </row>
    <row r="20" spans="1:6" ht="28.8" x14ac:dyDescent="0.3">
      <c r="A20" s="296"/>
      <c r="B20" s="27" t="s">
        <v>127</v>
      </c>
      <c r="C20" s="27" t="s">
        <v>68</v>
      </c>
      <c r="D20" s="74" t="s">
        <v>66</v>
      </c>
      <c r="E20" s="29" t="s">
        <v>128</v>
      </c>
      <c r="F20" s="29" t="s">
        <v>129</v>
      </c>
    </row>
    <row r="21" spans="1:6" ht="28.8" x14ac:dyDescent="0.3">
      <c r="A21" s="296"/>
      <c r="B21" s="27" t="s">
        <v>71</v>
      </c>
      <c r="C21" s="27" t="s">
        <v>72</v>
      </c>
      <c r="D21" s="74" t="s">
        <v>71</v>
      </c>
      <c r="E21" s="29" t="s">
        <v>72</v>
      </c>
      <c r="F21" s="29" t="s">
        <v>71</v>
      </c>
    </row>
    <row r="22" spans="1:6" ht="15" thickBot="1" x14ac:dyDescent="0.35">
      <c r="A22" s="296"/>
      <c r="B22" s="75" t="s">
        <v>73</v>
      </c>
      <c r="C22" s="30" t="s">
        <v>74</v>
      </c>
      <c r="D22" s="75" t="s">
        <v>73</v>
      </c>
      <c r="E22" s="32" t="s">
        <v>74</v>
      </c>
      <c r="F22" s="32" t="str">
        <f>D22</f>
        <v>Compote de Pommes</v>
      </c>
    </row>
    <row r="23" spans="1:6" ht="9.75" customHeight="1" x14ac:dyDescent="0.3"/>
    <row r="24" spans="1:6" ht="8.25" customHeight="1" x14ac:dyDescent="0.3">
      <c r="A24" s="54"/>
      <c r="B24" s="54"/>
      <c r="C24" s="54"/>
      <c r="D24" s="54"/>
      <c r="E24" s="54"/>
      <c r="F24" s="54"/>
    </row>
    <row r="25" spans="1:6" ht="13.5" customHeight="1" x14ac:dyDescent="0.3">
      <c r="A25" s="55"/>
      <c r="B25" s="95" t="s">
        <v>26</v>
      </c>
      <c r="C25" s="56"/>
      <c r="D25" s="288" t="s">
        <v>27</v>
      </c>
      <c r="E25" s="290" t="s">
        <v>28</v>
      </c>
      <c r="F25" s="295" t="s">
        <v>29</v>
      </c>
    </row>
    <row r="26" spans="1:6" x14ac:dyDescent="0.3">
      <c r="A26" s="57"/>
      <c r="B26" s="60" t="s">
        <v>30</v>
      </c>
      <c r="C26" s="58"/>
      <c r="D26" s="289"/>
      <c r="E26" s="290"/>
      <c r="F26" s="295"/>
    </row>
    <row r="27" spans="1:6" x14ac:dyDescent="0.3">
      <c r="A27" s="54"/>
      <c r="B27" s="54" t="s">
        <v>31</v>
      </c>
      <c r="C27" s="54"/>
      <c r="D27" s="54"/>
      <c r="E27" s="54"/>
      <c r="F27" s="54"/>
    </row>
    <row r="28" spans="1:6" x14ac:dyDescent="0.3">
      <c r="A28" s="54"/>
      <c r="B28" s="54" t="s">
        <v>32</v>
      </c>
      <c r="C28" s="54"/>
      <c r="D28" s="54"/>
      <c r="E28" s="54"/>
      <c r="F28" s="54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9"/>
    <col min="2" max="6" width="21.44140625" customWidth="1"/>
  </cols>
  <sheetData>
    <row r="1" spans="1:6" ht="24" x14ac:dyDescent="0.3">
      <c r="A1" s="280" t="s">
        <v>0</v>
      </c>
      <c r="B1" s="280"/>
      <c r="C1" s="280"/>
      <c r="D1" s="280"/>
      <c r="E1" s="280"/>
      <c r="F1" s="280"/>
    </row>
    <row r="2" spans="1:6" ht="24" x14ac:dyDescent="0.3">
      <c r="A2" s="280" t="str">
        <f>'S40 DEJ'!A2:F2</f>
        <v>Du 28 septembre au 2 octobre 2020</v>
      </c>
      <c r="B2" s="280"/>
      <c r="C2" s="280"/>
      <c r="D2" s="280"/>
      <c r="E2" s="280"/>
      <c r="F2" s="280"/>
    </row>
    <row r="3" spans="1:6" ht="17.399999999999999" x14ac:dyDescent="0.3">
      <c r="A3" s="281" t="str">
        <f>'S40 DEJ'!A3:F3</f>
        <v>Découverte de la Patate Douce</v>
      </c>
      <c r="B3" s="281"/>
      <c r="C3" s="281"/>
      <c r="D3" s="281"/>
      <c r="E3" s="281"/>
      <c r="F3" s="281"/>
    </row>
    <row r="4" spans="1:6" ht="15" thickBot="1" x14ac:dyDescent="0.35"/>
    <row r="5" spans="1:6" ht="17.7" customHeight="1" x14ac:dyDescent="0.3">
      <c r="A5" s="282" t="s">
        <v>3</v>
      </c>
      <c r="B5" s="283"/>
      <c r="C5" s="283"/>
      <c r="D5" s="283"/>
      <c r="E5" s="283"/>
      <c r="F5" s="284"/>
    </row>
    <row r="6" spans="1:6" ht="15" thickBot="1" x14ac:dyDescent="0.35">
      <c r="A6" s="285"/>
      <c r="B6" s="286"/>
      <c r="C6" s="286"/>
      <c r="D6" s="286"/>
      <c r="E6" s="286"/>
      <c r="F6" s="287"/>
    </row>
    <row r="7" spans="1:6" ht="8.25" customHeight="1" thickBot="1" x14ac:dyDescent="0.4">
      <c r="A7" s="10"/>
      <c r="B7" s="8"/>
      <c r="C7" s="8"/>
      <c r="D7" s="8"/>
      <c r="E7" s="8"/>
      <c r="F7" s="8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93" t="s">
        <v>9</v>
      </c>
      <c r="B10" s="64" t="s">
        <v>21</v>
      </c>
      <c r="C10" s="91" t="s">
        <v>11</v>
      </c>
      <c r="D10" s="91" t="s">
        <v>11</v>
      </c>
      <c r="E10" s="87" t="s">
        <v>10</v>
      </c>
      <c r="F10" s="91" t="s">
        <v>11</v>
      </c>
    </row>
    <row r="11" spans="1:6" x14ac:dyDescent="0.3">
      <c r="A11" s="293"/>
      <c r="B11" s="52" t="s">
        <v>107</v>
      </c>
      <c r="C11" s="65" t="s">
        <v>55</v>
      </c>
      <c r="D11" s="21" t="s">
        <v>13</v>
      </c>
      <c r="E11" s="94" t="s">
        <v>130</v>
      </c>
      <c r="F11" s="94" t="s">
        <v>55</v>
      </c>
    </row>
    <row r="12" spans="1:6" ht="15" customHeight="1" thickBot="1" x14ac:dyDescent="0.35">
      <c r="A12" s="293"/>
      <c r="B12" s="84" t="s">
        <v>131</v>
      </c>
      <c r="C12" s="80" t="s">
        <v>132</v>
      </c>
      <c r="D12" s="11" t="s">
        <v>111</v>
      </c>
      <c r="E12" s="80" t="s">
        <v>12</v>
      </c>
      <c r="F12" s="80" t="s">
        <v>110</v>
      </c>
    </row>
    <row r="13" spans="1:6" ht="15" thickBot="1" x14ac:dyDescent="0.35">
      <c r="B13" s="81"/>
    </row>
    <row r="14" spans="1:6" x14ac:dyDescent="0.3">
      <c r="A14" s="293" t="s">
        <v>20</v>
      </c>
      <c r="B14" s="64" t="s">
        <v>21</v>
      </c>
      <c r="C14" s="86" t="s">
        <v>10</v>
      </c>
      <c r="D14" s="87" t="s">
        <v>21</v>
      </c>
      <c r="E14" s="87" t="s">
        <v>10</v>
      </c>
      <c r="F14" s="87" t="s">
        <v>21</v>
      </c>
    </row>
    <row r="15" spans="1:6" ht="13.5" customHeight="1" x14ac:dyDescent="0.3">
      <c r="A15" s="293"/>
      <c r="B15" s="52" t="s">
        <v>107</v>
      </c>
      <c r="C15" s="65" t="s">
        <v>55</v>
      </c>
      <c r="D15" s="21" t="s">
        <v>13</v>
      </c>
      <c r="E15" s="65" t="s">
        <v>107</v>
      </c>
      <c r="F15" s="65" t="str">
        <f>C15</f>
        <v xml:space="preserve">Fromage blanc nature </v>
      </c>
    </row>
    <row r="16" spans="1:6" ht="26.25" customHeight="1" thickBot="1" x14ac:dyDescent="0.35">
      <c r="A16" s="293"/>
      <c r="B16" s="11" t="s">
        <v>110</v>
      </c>
      <c r="C16" s="80" t="s">
        <v>132</v>
      </c>
      <c r="D16" s="11" t="s">
        <v>25</v>
      </c>
      <c r="E16" s="80" t="s">
        <v>112</v>
      </c>
      <c r="F16" s="80" t="s">
        <v>110</v>
      </c>
    </row>
    <row r="17" spans="1:6" ht="9.75" customHeight="1" x14ac:dyDescent="0.3"/>
    <row r="18" spans="1:6" ht="8.25" customHeight="1" x14ac:dyDescent="0.3">
      <c r="A18" s="54"/>
      <c r="B18" s="54"/>
      <c r="C18" s="54"/>
      <c r="D18" s="54"/>
      <c r="E18" s="54"/>
      <c r="F18" s="54"/>
    </row>
    <row r="19" spans="1:6" ht="13.5" customHeight="1" x14ac:dyDescent="0.3">
      <c r="A19" s="55"/>
      <c r="B19" s="95" t="s">
        <v>26</v>
      </c>
      <c r="C19" s="56"/>
      <c r="D19" s="288" t="s">
        <v>27</v>
      </c>
      <c r="E19" s="290" t="s">
        <v>28</v>
      </c>
      <c r="F19" s="295" t="s">
        <v>29</v>
      </c>
    </row>
    <row r="20" spans="1:6" x14ac:dyDescent="0.3">
      <c r="A20" s="57"/>
      <c r="B20" s="60" t="s">
        <v>30</v>
      </c>
      <c r="C20" s="58"/>
      <c r="D20" s="289"/>
      <c r="E20" s="290"/>
      <c r="F20" s="295"/>
    </row>
    <row r="21" spans="1:6" x14ac:dyDescent="0.3">
      <c r="A21" s="54"/>
      <c r="B21" s="54" t="s">
        <v>31</v>
      </c>
      <c r="C21" s="54"/>
      <c r="D21" s="54"/>
      <c r="E21" s="54"/>
      <c r="F21" s="54"/>
    </row>
    <row r="22" spans="1:6" x14ac:dyDescent="0.3">
      <c r="A22" s="54"/>
      <c r="B22" s="54" t="s">
        <v>32</v>
      </c>
      <c r="C22" s="54"/>
      <c r="D22" s="54"/>
      <c r="E22" s="54"/>
      <c r="F22" s="54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sheetPr>
    <pageSetUpPr fitToPage="1"/>
  </sheetPr>
  <dimension ref="A1:M35"/>
  <sheetViews>
    <sheetView tabSelected="1" view="pageBreakPreview" zoomScale="70" zoomScaleNormal="70" zoomScaleSheetLayoutView="70" workbookViewId="0">
      <selection activeCell="F33" sqref="F33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280" t="s">
        <v>33</v>
      </c>
      <c r="B1" s="280"/>
      <c r="C1" s="280"/>
      <c r="D1" s="280"/>
      <c r="E1" s="280"/>
      <c r="F1" s="280"/>
      <c r="H1" s="97"/>
      <c r="I1" s="97"/>
      <c r="J1" s="97"/>
      <c r="K1" s="97"/>
      <c r="L1" s="97"/>
      <c r="M1" s="97"/>
    </row>
    <row r="2" spans="1:13" ht="24" x14ac:dyDescent="0.3">
      <c r="A2" s="280" t="s">
        <v>171</v>
      </c>
      <c r="B2" s="280"/>
      <c r="C2" s="280"/>
      <c r="D2" s="280"/>
      <c r="E2" s="280"/>
      <c r="F2" s="280"/>
      <c r="H2" s="97"/>
      <c r="I2" s="97"/>
      <c r="J2" s="97"/>
      <c r="K2" s="97"/>
      <c r="L2" s="97"/>
      <c r="M2" s="97"/>
    </row>
    <row r="3" spans="1:13" ht="24" x14ac:dyDescent="0.3">
      <c r="A3" s="301" t="s">
        <v>175</v>
      </c>
      <c r="B3" s="301"/>
      <c r="C3" s="301"/>
      <c r="D3" s="301"/>
      <c r="E3" s="301"/>
      <c r="F3" s="301"/>
    </row>
    <row r="4" spans="1:13" ht="15" thickBot="1" x14ac:dyDescent="0.35">
      <c r="H4" s="99"/>
      <c r="I4" s="100"/>
      <c r="J4" s="100"/>
      <c r="K4" s="100"/>
      <c r="L4" s="100"/>
      <c r="M4" s="100"/>
    </row>
    <row r="5" spans="1:13" ht="17.7" customHeight="1" x14ac:dyDescent="0.35">
      <c r="A5" s="282" t="s">
        <v>133</v>
      </c>
      <c r="B5" s="283"/>
      <c r="C5" s="283"/>
      <c r="D5" s="283"/>
      <c r="E5" s="283"/>
      <c r="F5" s="284"/>
      <c r="H5" s="96"/>
      <c r="J5" s="96"/>
      <c r="K5" s="96"/>
      <c r="L5" s="96"/>
      <c r="M5" s="96"/>
    </row>
    <row r="6" spans="1:13" ht="16.2" customHeight="1" thickBot="1" x14ac:dyDescent="0.4">
      <c r="A6" s="285"/>
      <c r="B6" s="286"/>
      <c r="C6" s="286"/>
      <c r="D6" s="286"/>
      <c r="E6" s="286"/>
      <c r="F6" s="28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x14ac:dyDescent="0.3">
      <c r="H9" s="99"/>
      <c r="I9" s="100"/>
      <c r="J9" s="100"/>
      <c r="K9" s="100"/>
      <c r="L9" s="100"/>
      <c r="M9" s="100"/>
    </row>
    <row r="10" spans="1:13" ht="60" customHeight="1" x14ac:dyDescent="0.3">
      <c r="A10" s="296" t="s">
        <v>36</v>
      </c>
      <c r="B10" s="167" t="s">
        <v>178</v>
      </c>
      <c r="C10" s="168" t="s">
        <v>179</v>
      </c>
      <c r="D10" s="169" t="s">
        <v>180</v>
      </c>
      <c r="E10" s="170"/>
      <c r="F10" s="171"/>
      <c r="H10" s="108"/>
      <c r="J10" s="104"/>
      <c r="K10" s="104"/>
      <c r="L10" s="104"/>
      <c r="M10" s="104"/>
    </row>
    <row r="11" spans="1:13" ht="79.95" customHeight="1" thickBot="1" x14ac:dyDescent="0.35">
      <c r="A11" s="296"/>
      <c r="B11" s="172" t="s">
        <v>181</v>
      </c>
      <c r="C11" s="145" t="s">
        <v>182</v>
      </c>
      <c r="D11" s="145" t="s">
        <v>183</v>
      </c>
      <c r="E11" s="146" t="s">
        <v>184</v>
      </c>
      <c r="F11" s="173" t="s">
        <v>185</v>
      </c>
      <c r="I11" s="7"/>
      <c r="J11" s="104"/>
      <c r="K11" s="104"/>
      <c r="L11" s="104"/>
      <c r="M11" s="104"/>
    </row>
    <row r="12" spans="1:13" ht="19.95" customHeight="1" x14ac:dyDescent="0.3">
      <c r="A12" s="296"/>
      <c r="B12" s="174" t="s">
        <v>19</v>
      </c>
      <c r="C12" s="136" t="s">
        <v>134</v>
      </c>
      <c r="D12" s="137" t="s">
        <v>135</v>
      </c>
      <c r="E12" s="136" t="s">
        <v>54</v>
      </c>
      <c r="F12" s="175" t="s">
        <v>55</v>
      </c>
      <c r="H12" s="108"/>
      <c r="I12" s="12"/>
      <c r="J12" s="105"/>
      <c r="K12" s="105"/>
      <c r="L12" s="105"/>
      <c r="M12" s="105"/>
    </row>
    <row r="13" spans="1:13" ht="40.200000000000003" customHeight="1" thickBot="1" x14ac:dyDescent="0.35">
      <c r="A13" s="296"/>
      <c r="B13" s="196" t="s">
        <v>186</v>
      </c>
      <c r="C13" s="145" t="s">
        <v>258</v>
      </c>
      <c r="D13" s="145" t="s">
        <v>259</v>
      </c>
      <c r="E13" s="145" t="s">
        <v>260</v>
      </c>
      <c r="F13" s="145" t="s">
        <v>187</v>
      </c>
      <c r="H13" s="108"/>
      <c r="I13" s="12"/>
      <c r="J13" s="105"/>
      <c r="K13" s="104"/>
      <c r="L13" s="105"/>
      <c r="M13" s="105"/>
    </row>
    <row r="14" spans="1:13" ht="15" thickBot="1" x14ac:dyDescent="0.35">
      <c r="B14" s="176"/>
      <c r="C14" s="177"/>
      <c r="D14" s="177"/>
      <c r="E14" s="177"/>
      <c r="F14" s="178"/>
      <c r="H14" s="99"/>
      <c r="I14" s="124"/>
      <c r="J14" s="106"/>
      <c r="K14" s="106"/>
      <c r="L14" s="106"/>
      <c r="M14" s="106"/>
    </row>
    <row r="15" spans="1:13" ht="79.95" customHeight="1" thickBot="1" x14ac:dyDescent="0.35">
      <c r="A15" s="296" t="s">
        <v>50</v>
      </c>
      <c r="B15" s="179" t="s">
        <v>188</v>
      </c>
      <c r="C15" s="147" t="s">
        <v>189</v>
      </c>
      <c r="D15" s="148" t="s">
        <v>190</v>
      </c>
      <c r="E15" s="147" t="s">
        <v>191</v>
      </c>
      <c r="F15" s="180" t="s">
        <v>192</v>
      </c>
      <c r="H15" s="108"/>
      <c r="I15" s="7"/>
      <c r="J15" s="104"/>
      <c r="K15" s="104"/>
      <c r="L15" s="104"/>
      <c r="M15" s="104"/>
    </row>
    <row r="16" spans="1:13" ht="19.95" customHeight="1" x14ac:dyDescent="0.3">
      <c r="A16" s="296"/>
      <c r="B16" s="181" t="s">
        <v>13</v>
      </c>
      <c r="C16" s="136" t="s">
        <v>136</v>
      </c>
      <c r="D16" s="136" t="s">
        <v>55</v>
      </c>
      <c r="E16" s="136" t="s">
        <v>54</v>
      </c>
      <c r="F16" s="175" t="s">
        <v>55</v>
      </c>
      <c r="H16" s="104"/>
      <c r="I16" s="12"/>
      <c r="J16" s="105"/>
      <c r="K16" s="105"/>
      <c r="L16" s="105"/>
      <c r="M16" s="105"/>
    </row>
    <row r="17" spans="1:13" ht="30" customHeight="1" thickBot="1" x14ac:dyDescent="0.35">
      <c r="A17" s="296"/>
      <c r="B17" s="196" t="s">
        <v>186</v>
      </c>
      <c r="C17" s="145" t="s">
        <v>258</v>
      </c>
      <c r="D17" s="145" t="s">
        <v>259</v>
      </c>
      <c r="E17" s="145" t="s">
        <v>260</v>
      </c>
      <c r="F17" s="145" t="s">
        <v>187</v>
      </c>
      <c r="H17" s="108"/>
      <c r="I17" s="7"/>
      <c r="J17" s="104"/>
      <c r="K17" s="104"/>
      <c r="L17" s="104"/>
      <c r="M17" s="104"/>
    </row>
    <row r="18" spans="1:13" ht="18" customHeight="1" thickBot="1" x14ac:dyDescent="0.4">
      <c r="B18" s="184"/>
      <c r="C18" s="185"/>
      <c r="D18" s="185"/>
      <c r="E18" s="185"/>
      <c r="F18" s="186"/>
      <c r="H18" s="99"/>
      <c r="I18" s="124"/>
      <c r="J18" s="106"/>
      <c r="K18" s="106"/>
      <c r="L18" s="106"/>
      <c r="M18" s="106"/>
    </row>
    <row r="19" spans="1:13" ht="19.95" customHeight="1" x14ac:dyDescent="0.3">
      <c r="A19" s="296" t="s">
        <v>60</v>
      </c>
      <c r="B19" s="187" t="s">
        <v>99</v>
      </c>
      <c r="C19" s="151" t="s">
        <v>145</v>
      </c>
      <c r="D19" s="142" t="s">
        <v>99</v>
      </c>
      <c r="E19" s="142" t="s">
        <v>146</v>
      </c>
      <c r="F19" s="188" t="s">
        <v>145</v>
      </c>
      <c r="H19" s="108"/>
      <c r="I19" s="7"/>
      <c r="J19" s="104"/>
      <c r="K19" s="107"/>
      <c r="L19" s="104"/>
      <c r="M19" s="107"/>
    </row>
    <row r="20" spans="1:13" ht="19.95" customHeight="1" x14ac:dyDescent="0.3">
      <c r="A20" s="296"/>
      <c r="B20" s="189" t="s">
        <v>193</v>
      </c>
      <c r="C20" s="152" t="s">
        <v>67</v>
      </c>
      <c r="D20" s="152" t="s">
        <v>194</v>
      </c>
      <c r="E20" s="152" t="s">
        <v>195</v>
      </c>
      <c r="F20" s="190" t="s">
        <v>66</v>
      </c>
      <c r="H20" s="108"/>
      <c r="I20" s="7"/>
      <c r="J20" s="104"/>
      <c r="K20" s="104"/>
      <c r="L20" s="104"/>
      <c r="M20" s="104"/>
    </row>
    <row r="21" spans="1:13" ht="19.95" customHeight="1" thickBot="1" x14ac:dyDescent="0.35">
      <c r="A21" s="296"/>
      <c r="B21" s="172" t="s">
        <v>196</v>
      </c>
      <c r="C21" s="144" t="s">
        <v>197</v>
      </c>
      <c r="D21" s="144" t="s">
        <v>198</v>
      </c>
      <c r="E21" s="144" t="s">
        <v>199</v>
      </c>
      <c r="F21" s="183" t="s">
        <v>198</v>
      </c>
      <c r="H21" s="108"/>
      <c r="I21" s="7"/>
      <c r="J21" s="104"/>
      <c r="K21" s="104"/>
      <c r="L21" s="104"/>
      <c r="M21" s="104"/>
    </row>
    <row r="22" spans="1:13" ht="30" customHeight="1" thickBot="1" x14ac:dyDescent="0.35">
      <c r="A22" s="296"/>
      <c r="B22" s="182" t="s">
        <v>21</v>
      </c>
      <c r="C22" s="144" t="s">
        <v>200</v>
      </c>
      <c r="D22" s="150" t="s">
        <v>21</v>
      </c>
      <c r="E22" s="149" t="s">
        <v>201</v>
      </c>
      <c r="F22" s="183" t="s">
        <v>21</v>
      </c>
      <c r="H22" s="108"/>
      <c r="I22" s="7"/>
      <c r="J22" s="104"/>
      <c r="K22" s="104"/>
      <c r="L22" s="104"/>
      <c r="M22" s="104"/>
    </row>
    <row r="23" spans="1:13" ht="17.399999999999999" customHeight="1" thickBot="1" x14ac:dyDescent="0.35">
      <c r="B23" s="298" t="s">
        <v>0</v>
      </c>
      <c r="C23" s="299"/>
      <c r="D23" s="299"/>
      <c r="E23" s="299"/>
      <c r="F23" s="300"/>
      <c r="H23" s="99"/>
      <c r="I23" s="106"/>
      <c r="J23" s="106"/>
      <c r="K23" s="106"/>
      <c r="L23" s="106"/>
      <c r="M23" s="106"/>
    </row>
    <row r="24" spans="1:13" ht="19.95" customHeight="1" x14ac:dyDescent="0.3">
      <c r="A24" s="297" t="s">
        <v>9</v>
      </c>
      <c r="B24" s="35" t="s">
        <v>11</v>
      </c>
      <c r="C24" s="66" t="s">
        <v>11</v>
      </c>
      <c r="D24" s="15" t="s">
        <v>11</v>
      </c>
      <c r="E24" s="66" t="s">
        <v>11</v>
      </c>
      <c r="F24" s="36" t="s">
        <v>11</v>
      </c>
      <c r="H24" s="122"/>
      <c r="I24" s="105"/>
      <c r="J24" s="105"/>
      <c r="K24" s="105"/>
      <c r="L24" s="120"/>
      <c r="M24" s="105"/>
    </row>
    <row r="25" spans="1:13" ht="19.95" customHeight="1" x14ac:dyDescent="0.3">
      <c r="A25" s="297"/>
      <c r="B25" s="21" t="s">
        <v>82</v>
      </c>
      <c r="C25" s="65" t="s">
        <v>13</v>
      </c>
      <c r="D25" s="52" t="s">
        <v>109</v>
      </c>
      <c r="E25" s="65" t="s">
        <v>262</v>
      </c>
      <c r="F25" s="13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97"/>
      <c r="B26" s="84" t="s">
        <v>263</v>
      </c>
      <c r="C26" s="92" t="s">
        <v>23</v>
      </c>
      <c r="D26" s="11" t="s">
        <v>264</v>
      </c>
      <c r="E26" s="80" t="s">
        <v>265</v>
      </c>
      <c r="F26" s="14" t="s">
        <v>266</v>
      </c>
      <c r="H26" s="122"/>
      <c r="I26" s="119"/>
      <c r="J26" s="105"/>
      <c r="K26" s="105"/>
      <c r="L26" s="105"/>
      <c r="M26" s="105"/>
    </row>
    <row r="27" spans="1:13" ht="18" customHeight="1" thickBot="1" x14ac:dyDescent="0.35">
      <c r="B27" s="81"/>
      <c r="C27" s="9"/>
      <c r="D27" s="9"/>
      <c r="E27" s="9"/>
      <c r="F27" s="9"/>
      <c r="H27" s="99"/>
      <c r="I27" s="121"/>
      <c r="J27" s="100"/>
      <c r="K27" s="100"/>
      <c r="L27" s="100"/>
      <c r="M27" s="100"/>
    </row>
    <row r="28" spans="1:13" ht="19.95" customHeight="1" x14ac:dyDescent="0.3">
      <c r="A28" s="297" t="s">
        <v>20</v>
      </c>
      <c r="B28" s="197" t="s">
        <v>267</v>
      </c>
      <c r="C28" s="198" t="s">
        <v>267</v>
      </c>
      <c r="D28" s="199" t="s">
        <v>267</v>
      </c>
      <c r="E28" s="66" t="s">
        <v>267</v>
      </c>
      <c r="F28" s="36" t="s">
        <v>267</v>
      </c>
      <c r="H28" s="122"/>
      <c r="I28" s="104"/>
      <c r="J28" s="120"/>
      <c r="K28" s="104"/>
      <c r="L28" s="120"/>
      <c r="M28" s="104"/>
    </row>
    <row r="29" spans="1:13" ht="19.95" customHeight="1" thickBot="1" x14ac:dyDescent="0.35">
      <c r="A29" s="297"/>
      <c r="B29" s="200" t="s">
        <v>82</v>
      </c>
      <c r="C29" s="201" t="s">
        <v>13</v>
      </c>
      <c r="D29" s="202" t="s">
        <v>107</v>
      </c>
      <c r="E29" s="80" t="s">
        <v>108</v>
      </c>
      <c r="F29" s="14" t="s">
        <v>13</v>
      </c>
      <c r="H29" s="122"/>
      <c r="I29" s="105"/>
      <c r="J29" s="105"/>
      <c r="K29" s="105"/>
      <c r="L29" s="105"/>
      <c r="M29" s="105"/>
    </row>
    <row r="30" spans="1:13" ht="19.95" customHeight="1" x14ac:dyDescent="0.3">
      <c r="A30" s="297"/>
      <c r="B30" s="191"/>
      <c r="C30" s="192"/>
      <c r="D30" s="193"/>
      <c r="E30" s="194"/>
      <c r="F30" s="195"/>
      <c r="H30" s="122"/>
      <c r="I30" s="105"/>
      <c r="J30" s="105"/>
      <c r="K30" s="105"/>
      <c r="L30" s="105"/>
      <c r="M30" s="105"/>
    </row>
    <row r="31" spans="1:13" ht="8.25" customHeight="1" x14ac:dyDescent="0.3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6.8" customHeight="1" x14ac:dyDescent="0.3">
      <c r="A32" s="153"/>
      <c r="B32" s="154" t="s">
        <v>202</v>
      </c>
      <c r="C32" s="155" t="s">
        <v>30</v>
      </c>
      <c r="D32" s="156" t="s">
        <v>203</v>
      </c>
      <c r="E32" s="157" t="s">
        <v>204</v>
      </c>
      <c r="H32" s="109"/>
      <c r="I32" s="123"/>
      <c r="J32" s="113"/>
      <c r="K32" s="116"/>
      <c r="L32" s="118"/>
      <c r="M32" s="116"/>
    </row>
    <row r="33" spans="1:13" x14ac:dyDescent="0.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 x14ac:dyDescent="0.3">
      <c r="A34" s="54"/>
      <c r="B34" s="54" t="s">
        <v>142</v>
      </c>
      <c r="C34" s="54"/>
      <c r="D34" s="54"/>
      <c r="E34" s="158" t="s">
        <v>205</v>
      </c>
      <c r="F34" s="54"/>
      <c r="H34" s="111"/>
      <c r="I34" s="111"/>
      <c r="J34" s="111"/>
      <c r="K34" s="111"/>
      <c r="L34" s="111"/>
      <c r="M34" s="111"/>
    </row>
    <row r="35" spans="1:13" x14ac:dyDescent="0.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0">
    <mergeCell ref="A24:A26"/>
    <mergeCell ref="A28:A30"/>
    <mergeCell ref="B23:F23"/>
    <mergeCell ref="A19:A22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sheetPr>
    <pageSetUpPr fitToPage="1"/>
  </sheetPr>
  <dimension ref="A1:M35"/>
  <sheetViews>
    <sheetView tabSelected="1" view="pageBreakPreview" topLeftCell="A7" zoomScale="50" zoomScaleNormal="70" zoomScaleSheetLayoutView="50" workbookViewId="0">
      <selection activeCell="F33" sqref="F33"/>
    </sheetView>
  </sheetViews>
  <sheetFormatPr baseColWidth="10" defaultColWidth="11.44140625" defaultRowHeight="14.4" x14ac:dyDescent="0.3"/>
  <cols>
    <col min="1" max="1" width="15.6640625" style="9" customWidth="1"/>
    <col min="2" max="6" width="35.5546875" customWidth="1"/>
    <col min="8" max="8" width="11.44140625" customWidth="1"/>
    <col min="9" max="13" width="21.44140625" customWidth="1"/>
  </cols>
  <sheetData>
    <row r="1" spans="1:13" ht="24" x14ac:dyDescent="0.3">
      <c r="A1" s="280" t="s">
        <v>33</v>
      </c>
      <c r="B1" s="280"/>
      <c r="C1" s="280"/>
      <c r="D1" s="280"/>
      <c r="E1" s="280"/>
      <c r="F1" s="280"/>
      <c r="H1" s="97"/>
      <c r="I1" s="97"/>
      <c r="J1" s="97"/>
      <c r="K1" s="97"/>
      <c r="L1" s="97"/>
      <c r="M1" s="97"/>
    </row>
    <row r="2" spans="1:13" ht="24" x14ac:dyDescent="0.3">
      <c r="A2" s="280" t="s">
        <v>172</v>
      </c>
      <c r="B2" s="280"/>
      <c r="C2" s="280"/>
      <c r="D2" s="280"/>
      <c r="E2" s="280"/>
      <c r="F2" s="280"/>
      <c r="H2" s="97"/>
      <c r="I2" s="97"/>
      <c r="J2" s="97"/>
      <c r="K2" s="97"/>
      <c r="L2" s="97"/>
      <c r="M2" s="97"/>
    </row>
    <row r="3" spans="1:13" ht="20.399999999999999" x14ac:dyDescent="0.3">
      <c r="A3" s="302" t="s">
        <v>143</v>
      </c>
      <c r="B3" s="302"/>
      <c r="C3" s="302"/>
      <c r="D3" s="302"/>
      <c r="E3" s="302"/>
      <c r="F3" s="302"/>
    </row>
    <row r="4" spans="1:13" ht="18" thickBot="1" x14ac:dyDescent="0.35">
      <c r="A4" s="281"/>
      <c r="B4" s="281"/>
      <c r="C4" s="281"/>
      <c r="D4" s="281"/>
      <c r="E4" s="281"/>
      <c r="F4" s="281"/>
      <c r="H4" s="98"/>
      <c r="I4" s="98"/>
      <c r="J4" s="98"/>
      <c r="K4" s="98"/>
      <c r="L4" s="98"/>
      <c r="M4" s="98"/>
    </row>
    <row r="5" spans="1:13" ht="17.7" customHeight="1" x14ac:dyDescent="0.35">
      <c r="A5" s="282" t="s">
        <v>133</v>
      </c>
      <c r="B5" s="283"/>
      <c r="C5" s="283"/>
      <c r="D5" s="283"/>
      <c r="E5" s="283"/>
      <c r="F5" s="284"/>
      <c r="H5" s="96"/>
      <c r="I5" s="96"/>
      <c r="K5" s="96"/>
      <c r="L5" s="96"/>
      <c r="M5" s="96"/>
    </row>
    <row r="6" spans="1:13" ht="16.2" customHeight="1" thickBot="1" x14ac:dyDescent="0.4">
      <c r="A6" s="285"/>
      <c r="B6" s="286"/>
      <c r="C6" s="286"/>
      <c r="D6" s="286"/>
      <c r="E6" s="286"/>
      <c r="F6" s="287"/>
      <c r="H6" s="96"/>
      <c r="I6" s="96"/>
      <c r="J6" s="96"/>
      <c r="K6" s="96"/>
      <c r="L6" s="96"/>
      <c r="M6" s="96"/>
    </row>
    <row r="7" spans="1:13" ht="8.25" customHeight="1" thickBot="1" x14ac:dyDescent="0.4">
      <c r="A7" s="10"/>
      <c r="B7" s="8"/>
      <c r="C7" s="8"/>
      <c r="D7" s="8"/>
      <c r="E7" s="8"/>
      <c r="F7" s="8"/>
      <c r="H7" s="101"/>
      <c r="I7" s="102"/>
      <c r="J7" s="102"/>
      <c r="K7" s="102"/>
      <c r="L7" s="102"/>
      <c r="M7" s="102"/>
    </row>
    <row r="8" spans="1:13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H8" s="99"/>
      <c r="I8" s="103"/>
      <c r="J8" s="103"/>
      <c r="K8" s="103"/>
      <c r="L8" s="103"/>
      <c r="M8" s="103"/>
    </row>
    <row r="9" spans="1:13" ht="40.200000000000003" customHeight="1" thickBot="1" x14ac:dyDescent="0.35">
      <c r="F9" s="89"/>
      <c r="H9" s="99"/>
      <c r="I9" s="100"/>
      <c r="J9" s="100"/>
      <c r="K9" s="100"/>
      <c r="L9" s="100"/>
      <c r="M9" s="100"/>
    </row>
    <row r="10" spans="1:13" ht="60" customHeight="1" x14ac:dyDescent="0.3">
      <c r="A10" s="296" t="s">
        <v>36</v>
      </c>
      <c r="B10" s="143" t="s">
        <v>206</v>
      </c>
      <c r="C10" s="142" t="s">
        <v>207</v>
      </c>
      <c r="D10" s="142"/>
      <c r="E10" s="143"/>
      <c r="F10" s="142"/>
      <c r="H10" s="108"/>
      <c r="I10" s="104"/>
      <c r="J10" s="104"/>
      <c r="K10" s="104"/>
      <c r="L10" s="104"/>
      <c r="M10" s="104"/>
    </row>
    <row r="11" spans="1:13" ht="79.95" customHeight="1" thickBot="1" x14ac:dyDescent="0.35">
      <c r="A11" s="296"/>
      <c r="B11" s="144" t="s">
        <v>208</v>
      </c>
      <c r="C11" s="144" t="s">
        <v>209</v>
      </c>
      <c r="D11" s="144" t="s">
        <v>210</v>
      </c>
      <c r="E11" s="144" t="s">
        <v>211</v>
      </c>
      <c r="F11" s="144" t="s">
        <v>212</v>
      </c>
      <c r="H11" s="108"/>
      <c r="I11" s="7"/>
      <c r="J11" s="104"/>
      <c r="K11" s="104"/>
      <c r="L11" s="104"/>
      <c r="M11" s="104"/>
    </row>
    <row r="12" spans="1:13" ht="19.95" customHeight="1" x14ac:dyDescent="0.3">
      <c r="A12" s="296"/>
      <c r="B12" s="135" t="s">
        <v>107</v>
      </c>
      <c r="C12" s="136" t="s">
        <v>13</v>
      </c>
      <c r="D12" s="137" t="s">
        <v>144</v>
      </c>
      <c r="E12" s="136" t="s">
        <v>93</v>
      </c>
      <c r="F12" s="136" t="s">
        <v>108</v>
      </c>
      <c r="H12" s="108"/>
      <c r="I12" s="105"/>
      <c r="J12" s="105"/>
      <c r="K12" s="105"/>
      <c r="L12" s="105"/>
      <c r="M12" s="105"/>
    </row>
    <row r="13" spans="1:13" ht="40.200000000000003" customHeight="1" x14ac:dyDescent="0.3">
      <c r="A13" s="296"/>
      <c r="B13" s="144" t="s">
        <v>213</v>
      </c>
      <c r="C13" s="144" t="s">
        <v>223</v>
      </c>
      <c r="D13" s="144" t="s">
        <v>261</v>
      </c>
      <c r="E13" s="144" t="s">
        <v>141</v>
      </c>
      <c r="F13" s="144" t="s">
        <v>214</v>
      </c>
      <c r="H13" s="108"/>
      <c r="I13" s="104"/>
      <c r="J13" s="105"/>
      <c r="K13" s="104"/>
      <c r="L13" s="105"/>
      <c r="M13" s="104"/>
    </row>
    <row r="14" spans="1:13" ht="15" thickBot="1" x14ac:dyDescent="0.35">
      <c r="B14" s="125"/>
      <c r="C14" s="125"/>
      <c r="D14" s="125"/>
      <c r="E14" s="125"/>
      <c r="F14" s="125"/>
      <c r="H14" s="99"/>
      <c r="I14" s="99"/>
      <c r="J14" s="99"/>
      <c r="K14" s="99"/>
      <c r="L14" s="99"/>
      <c r="M14" s="99"/>
    </row>
    <row r="15" spans="1:13" ht="79.95" customHeight="1" thickBot="1" x14ac:dyDescent="0.35">
      <c r="A15" s="294" t="s">
        <v>50</v>
      </c>
      <c r="B15" s="159" t="s">
        <v>215</v>
      </c>
      <c r="C15" s="147" t="s">
        <v>216</v>
      </c>
      <c r="D15" s="147" t="s">
        <v>217</v>
      </c>
      <c r="E15" s="147" t="s">
        <v>218</v>
      </c>
      <c r="F15" s="147" t="s">
        <v>219</v>
      </c>
      <c r="I15" s="7"/>
      <c r="J15" s="104"/>
      <c r="K15" s="104"/>
      <c r="L15" s="104"/>
      <c r="M15" s="104"/>
    </row>
    <row r="16" spans="1:13" ht="19.95" customHeight="1" thickBot="1" x14ac:dyDescent="0.35">
      <c r="A16" s="294"/>
      <c r="B16" s="136" t="s">
        <v>136</v>
      </c>
      <c r="C16" s="136" t="s">
        <v>13</v>
      </c>
      <c r="D16" s="136" t="s">
        <v>55</v>
      </c>
      <c r="E16" s="136" t="s">
        <v>136</v>
      </c>
      <c r="F16" s="136" t="s">
        <v>55</v>
      </c>
      <c r="H16" s="108"/>
      <c r="I16" s="105"/>
      <c r="J16" s="105"/>
      <c r="K16" s="105"/>
      <c r="L16" s="105"/>
      <c r="M16" s="105"/>
    </row>
    <row r="17" spans="1:13" ht="30" customHeight="1" thickBot="1" x14ac:dyDescent="0.35">
      <c r="A17" s="294"/>
      <c r="B17" s="144" t="s">
        <v>213</v>
      </c>
      <c r="C17" s="159" t="s">
        <v>170</v>
      </c>
      <c r="D17" s="144" t="s">
        <v>261</v>
      </c>
      <c r="E17" s="144" t="s">
        <v>141</v>
      </c>
      <c r="F17" s="144" t="s">
        <v>214</v>
      </c>
      <c r="H17" s="108"/>
      <c r="I17" s="104"/>
      <c r="J17" s="104"/>
      <c r="K17" s="104"/>
      <c r="L17" s="104"/>
      <c r="M17" s="104"/>
    </row>
    <row r="18" spans="1:13" ht="18" customHeight="1" thickBot="1" x14ac:dyDescent="0.4">
      <c r="B18" s="140"/>
      <c r="C18" s="140"/>
      <c r="D18" s="140"/>
      <c r="E18" s="140"/>
      <c r="F18" s="140"/>
      <c r="H18" s="99"/>
      <c r="I18" s="99"/>
      <c r="J18" s="99"/>
      <c r="K18" s="99"/>
      <c r="L18" s="99"/>
      <c r="M18" s="99"/>
    </row>
    <row r="19" spans="1:13" ht="19.95" customHeight="1" x14ac:dyDescent="0.3">
      <c r="A19" s="296" t="s">
        <v>60</v>
      </c>
      <c r="B19" s="142" t="s">
        <v>61</v>
      </c>
      <c r="C19" s="142" t="s">
        <v>99</v>
      </c>
      <c r="D19" s="160" t="s">
        <v>220</v>
      </c>
      <c r="E19" s="142" t="s">
        <v>99</v>
      </c>
      <c r="F19" s="160" t="s">
        <v>145</v>
      </c>
      <c r="H19" s="108"/>
      <c r="I19" s="107"/>
      <c r="J19" s="104"/>
      <c r="K19" s="104"/>
      <c r="L19" s="104"/>
      <c r="M19" s="107"/>
    </row>
    <row r="20" spans="1:13" ht="19.95" customHeight="1" x14ac:dyDescent="0.3">
      <c r="A20" s="296"/>
      <c r="B20" s="152" t="s">
        <v>221</v>
      </c>
      <c r="C20" s="152" t="s">
        <v>195</v>
      </c>
      <c r="D20" s="161" t="s">
        <v>193</v>
      </c>
      <c r="E20" s="152" t="s">
        <v>67</v>
      </c>
      <c r="F20" s="161" t="s">
        <v>194</v>
      </c>
      <c r="H20" s="108"/>
      <c r="I20" s="104"/>
      <c r="J20" s="104"/>
      <c r="K20" s="104"/>
      <c r="L20" s="104"/>
      <c r="M20" s="104"/>
    </row>
    <row r="21" spans="1:13" ht="19.95" customHeight="1" thickBot="1" x14ac:dyDescent="0.35">
      <c r="A21" s="296"/>
      <c r="B21" s="152" t="s">
        <v>72</v>
      </c>
      <c r="C21" s="152" t="s">
        <v>71</v>
      </c>
      <c r="D21" s="161" t="s">
        <v>72</v>
      </c>
      <c r="E21" s="152" t="s">
        <v>71</v>
      </c>
      <c r="F21" s="161" t="s">
        <v>72</v>
      </c>
      <c r="H21" s="108"/>
      <c r="I21" s="104"/>
      <c r="J21" s="104"/>
      <c r="K21" s="104"/>
      <c r="L21" s="104"/>
      <c r="M21" s="104"/>
    </row>
    <row r="22" spans="1:13" ht="30" customHeight="1" thickBot="1" x14ac:dyDescent="0.35">
      <c r="A22" s="296"/>
      <c r="B22" s="159" t="s">
        <v>222</v>
      </c>
      <c r="C22" s="159" t="s">
        <v>170</v>
      </c>
      <c r="D22" s="159" t="s">
        <v>170</v>
      </c>
      <c r="E22" s="159" t="s">
        <v>141</v>
      </c>
      <c r="F22" s="159" t="s">
        <v>214</v>
      </c>
      <c r="H22" s="108"/>
      <c r="I22" s="104"/>
      <c r="J22" s="104"/>
      <c r="K22" s="104"/>
      <c r="L22" s="104"/>
      <c r="M22" s="104"/>
    </row>
    <row r="23" spans="1:13" ht="17.399999999999999" customHeight="1" thickBot="1" x14ac:dyDescent="0.35">
      <c r="B23" s="303" t="s">
        <v>0</v>
      </c>
      <c r="C23" s="303"/>
      <c r="D23" s="303"/>
      <c r="E23" s="303"/>
      <c r="F23" s="303"/>
      <c r="H23" s="99"/>
      <c r="I23" s="106"/>
      <c r="J23" s="106"/>
      <c r="K23" s="106"/>
      <c r="L23" s="106"/>
      <c r="M23" s="106"/>
    </row>
    <row r="24" spans="1:13" ht="19.95" customHeight="1" x14ac:dyDescent="0.3">
      <c r="A24" s="293" t="s">
        <v>9</v>
      </c>
      <c r="B24" s="203" t="s">
        <v>11</v>
      </c>
      <c r="C24" s="203" t="s">
        <v>11</v>
      </c>
      <c r="D24" s="204" t="s">
        <v>11</v>
      </c>
      <c r="E24" s="203" t="s">
        <v>11</v>
      </c>
      <c r="F24" s="205" t="s">
        <v>11</v>
      </c>
      <c r="H24" s="122"/>
      <c r="I24" s="119"/>
      <c r="J24" s="105"/>
      <c r="K24" s="120"/>
      <c r="L24" s="119"/>
      <c r="M24" s="119"/>
    </row>
    <row r="25" spans="1:13" ht="19.95" customHeight="1" x14ac:dyDescent="0.3">
      <c r="A25" s="293"/>
      <c r="B25" s="206" t="s">
        <v>109</v>
      </c>
      <c r="C25" s="206" t="s">
        <v>13</v>
      </c>
      <c r="D25" s="207" t="s">
        <v>82</v>
      </c>
      <c r="E25" s="206" t="s">
        <v>139</v>
      </c>
      <c r="F25" s="208" t="s">
        <v>13</v>
      </c>
      <c r="H25" s="122"/>
      <c r="I25" s="105"/>
      <c r="J25" s="105"/>
      <c r="K25" s="105"/>
      <c r="L25" s="105"/>
      <c r="M25" s="105"/>
    </row>
    <row r="26" spans="1:13" ht="19.95" customHeight="1" thickBot="1" x14ac:dyDescent="0.35">
      <c r="A26" s="293"/>
      <c r="B26" s="80" t="s">
        <v>264</v>
      </c>
      <c r="C26" s="92" t="s">
        <v>268</v>
      </c>
      <c r="D26" s="209" t="s">
        <v>269</v>
      </c>
      <c r="E26" s="80" t="s">
        <v>265</v>
      </c>
      <c r="F26" s="14" t="s">
        <v>264</v>
      </c>
      <c r="H26" s="122"/>
      <c r="I26" s="119"/>
      <c r="J26" s="119"/>
      <c r="K26" s="105"/>
      <c r="L26" s="105"/>
      <c r="M26" s="105"/>
    </row>
    <row r="27" spans="1:13" ht="18" customHeight="1" thickBot="1" x14ac:dyDescent="0.35">
      <c r="F27" s="52"/>
      <c r="H27" s="99"/>
      <c r="I27" s="121"/>
      <c r="J27" s="100"/>
      <c r="K27" s="100"/>
      <c r="L27" s="100"/>
      <c r="M27" s="100"/>
    </row>
    <row r="28" spans="1:13" ht="28.2" customHeight="1" x14ac:dyDescent="0.3">
      <c r="A28" s="297" t="s">
        <v>20</v>
      </c>
      <c r="B28" s="203" t="s">
        <v>267</v>
      </c>
      <c r="C28" s="203" t="s">
        <v>267</v>
      </c>
      <c r="D28" s="204" t="s">
        <v>267</v>
      </c>
      <c r="E28" s="203" t="s">
        <v>267</v>
      </c>
      <c r="F28" s="205" t="s">
        <v>267</v>
      </c>
      <c r="H28" s="99"/>
      <c r="I28" s="120"/>
      <c r="J28" s="104"/>
      <c r="K28" s="120"/>
      <c r="L28" s="104"/>
      <c r="M28" s="120"/>
    </row>
    <row r="29" spans="1:13" ht="19.95" customHeight="1" thickBot="1" x14ac:dyDescent="0.35">
      <c r="A29" s="297"/>
      <c r="B29" s="210" t="s">
        <v>270</v>
      </c>
      <c r="C29" s="210" t="s">
        <v>13</v>
      </c>
      <c r="D29" s="209" t="s">
        <v>82</v>
      </c>
      <c r="E29" s="210" t="s">
        <v>82</v>
      </c>
      <c r="F29" s="211" t="s">
        <v>13</v>
      </c>
      <c r="H29" s="99"/>
      <c r="I29" s="105"/>
      <c r="J29" s="105"/>
      <c r="K29" s="105"/>
      <c r="L29" s="105"/>
      <c r="M29" s="105"/>
    </row>
    <row r="30" spans="1:13" ht="19.95" customHeight="1" thickBot="1" x14ac:dyDescent="0.35">
      <c r="A30" s="297"/>
      <c r="B30" s="138"/>
      <c r="C30" s="138"/>
      <c r="D30" s="139"/>
      <c r="E30" s="138"/>
      <c r="F30" s="139"/>
      <c r="H30" s="122"/>
      <c r="I30" s="119"/>
      <c r="J30" s="105"/>
      <c r="K30" s="105"/>
      <c r="L30" s="105"/>
      <c r="M30" s="105"/>
    </row>
    <row r="31" spans="1:13" ht="8.25" customHeight="1" x14ac:dyDescent="0.3">
      <c r="A31" s="54"/>
      <c r="B31" s="54"/>
      <c r="C31" s="54"/>
      <c r="D31" s="54"/>
      <c r="E31" s="54"/>
      <c r="F31" s="54"/>
      <c r="H31" s="111"/>
      <c r="I31" s="111"/>
      <c r="J31" s="111"/>
      <c r="K31" s="111"/>
      <c r="L31" s="111"/>
      <c r="M31" s="111"/>
    </row>
    <row r="32" spans="1:13" ht="13.5" customHeight="1" x14ac:dyDescent="0.3">
      <c r="A32" s="153"/>
      <c r="B32" s="154" t="s">
        <v>202</v>
      </c>
      <c r="C32" s="155" t="s">
        <v>30</v>
      </c>
      <c r="D32" s="156" t="s">
        <v>203</v>
      </c>
      <c r="E32" s="157" t="s">
        <v>204</v>
      </c>
      <c r="H32" s="109"/>
      <c r="I32" s="123"/>
      <c r="J32" s="113"/>
      <c r="K32" s="116"/>
      <c r="L32" s="118"/>
      <c r="M32" s="116"/>
    </row>
    <row r="33" spans="1:13" x14ac:dyDescent="0.3">
      <c r="A33" s="54"/>
      <c r="B33" s="54" t="s">
        <v>31</v>
      </c>
      <c r="C33" s="54"/>
      <c r="D33" s="54"/>
      <c r="E33" s="54"/>
      <c r="F33" s="54"/>
      <c r="H33" s="110"/>
      <c r="I33" s="114"/>
      <c r="J33" s="115"/>
      <c r="K33" s="117"/>
      <c r="L33" s="118"/>
      <c r="M33" s="117"/>
    </row>
    <row r="34" spans="1:13" x14ac:dyDescent="0.3">
      <c r="A34" s="54"/>
      <c r="B34" s="54" t="s">
        <v>142</v>
      </c>
      <c r="C34" s="54"/>
      <c r="D34" s="54"/>
      <c r="E34" s="158" t="s">
        <v>205</v>
      </c>
      <c r="F34" s="54"/>
      <c r="H34" s="111"/>
      <c r="I34" s="111"/>
      <c r="J34" s="111"/>
      <c r="K34" s="111"/>
      <c r="L34" s="111"/>
      <c r="M34" s="111"/>
    </row>
    <row r="35" spans="1:13" x14ac:dyDescent="0.3">
      <c r="A35" s="54"/>
      <c r="B35" s="54"/>
      <c r="C35" s="54"/>
      <c r="D35" s="54"/>
      <c r="E35" s="54"/>
      <c r="F35" s="54"/>
      <c r="H35" s="111"/>
      <c r="I35" s="111"/>
      <c r="J35" s="111"/>
      <c r="K35" s="111"/>
      <c r="L35" s="111"/>
      <c r="M35" s="111"/>
    </row>
  </sheetData>
  <mergeCells count="11">
    <mergeCell ref="A15:A17"/>
    <mergeCell ref="A19:A22"/>
    <mergeCell ref="A24:A26"/>
    <mergeCell ref="A28:A30"/>
    <mergeCell ref="B23:F23"/>
    <mergeCell ref="A10:A13"/>
    <mergeCell ref="A1:F1"/>
    <mergeCell ref="A2:F2"/>
    <mergeCell ref="A3:F3"/>
    <mergeCell ref="A4:F4"/>
    <mergeCell ref="A5:F6"/>
  </mergeCells>
  <printOptions horizontalCentered="1" verticalCentered="1"/>
  <pageMargins left="0" right="0" top="0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S02 DEJ</vt:lpstr>
      <vt:lpstr>S03 DEJ</vt:lpstr>
      <vt:lpstr>S37 DEJ</vt:lpstr>
      <vt:lpstr>S04 DEJ</vt:lpstr>
      <vt:lpstr>S05 DEJ</vt:lpstr>
      <vt:lpstr>Allergènes</vt:lpstr>
      <vt:lpstr>Allergènes!Impression_des_titres</vt:lpstr>
      <vt:lpstr>Allergènes!Zone_d_impression</vt:lpstr>
      <vt:lpstr>'S02 DEJ'!Zone_d_impression</vt:lpstr>
      <vt:lpstr>'S03 DEJ'!Zone_d_impression</vt:lpstr>
      <vt:lpstr>'S04 DEJ'!Zone_d_impression</vt:lpstr>
      <vt:lpstr>'S05 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cp:lastPrinted>2025-12-12T12:59:01Z</cp:lastPrinted>
  <dcterms:created xsi:type="dcterms:W3CDTF">2020-08-14T10:54:13Z</dcterms:created>
  <dcterms:modified xsi:type="dcterms:W3CDTF">2025-12-12T13:03:11Z</dcterms:modified>
  <cp:category/>
  <cp:contentStatus/>
</cp:coreProperties>
</file>