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E\Downloads\"/>
    </mc:Choice>
  </mc:AlternateContent>
  <xr:revisionPtr revIDLastSave="21" documentId="13_ncr:1_{BA1838C6-C136-497D-B535-63427A12FB72}" xr6:coauthVersionLast="47" xr6:coauthVersionMax="47" xr10:uidLastSave="{152FD9E6-1712-4642-980C-E766EB72F214}"/>
  <bookViews>
    <workbookView xWindow="-110" yWindow="-110" windowWidth="19420" windowHeight="10420" firstSheet="12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0-MA" sheetId="13" r:id="rId8"/>
    <sheet name="S37 DEJ" sheetId="3" state="hidden" r:id="rId9"/>
    <sheet name="S11-MA" sheetId="34" r:id="rId10"/>
    <sheet name="S12-MA" sheetId="35" r:id="rId11"/>
    <sheet name="S13-MA" sheetId="33" r:id="rId12"/>
    <sheet name="ALL-MA" sheetId="22" r:id="rId13"/>
  </sheets>
  <definedNames>
    <definedName name="_xlnm.Print_Titles" localSheetId="12">'ALL-MA'!$1:$2</definedName>
    <definedName name="_xlnm.Print_Area" localSheetId="12">'ALL-MA'!$A$1:$O$107</definedName>
    <definedName name="_xlnm.Print_Area" localSheetId="7">'S10-MA'!$A$1:$F$28</definedName>
    <definedName name="_xlnm.Print_Area" localSheetId="9">'S11-MA'!$A$1:$F$28</definedName>
    <definedName name="_xlnm.Print_Area" localSheetId="10">'S12-MA'!$A$1:$F$28</definedName>
    <definedName name="_xlnm.Print_Area" localSheetId="11">'S13-MA'!$A$1:$F$28</definedName>
    <definedName name="_xlnm.Print_Area" localSheetId="8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22" l="1"/>
  <c r="A122" i="22"/>
  <c r="A121" i="22"/>
  <c r="A120" i="22"/>
  <c r="A119" i="22"/>
  <c r="A113" i="22"/>
  <c r="B17" i="35"/>
  <c r="B20" i="35" s="1"/>
  <c r="A143" i="22" l="1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18" i="22"/>
  <c r="A117" i="22"/>
  <c r="A116" i="22"/>
  <c r="A115" i="22"/>
  <c r="A114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3" i="22"/>
  <c r="A9" i="22"/>
  <c r="A8" i="22"/>
  <c r="A7" i="22"/>
  <c r="A6" i="22"/>
  <c r="A5" i="22"/>
  <c r="A11" i="22"/>
  <c r="A10" i="22"/>
  <c r="A4" i="22"/>
  <c r="A14" i="22" l="1"/>
  <c r="A12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<sst xmlns="http://schemas.openxmlformats.org/spreadsheetml/2006/main" count="792" uniqueCount="275">
  <si>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</si>
  <si>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</si>
  <si>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</si>
  <si>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</si>
  <si>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</si>
  <si>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</si>
  <si>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</si>
  <si>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</si>
  <si>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</si>
  <si>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</si>
  <si>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</si>
  <si>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</si>
  <si>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</si>
  <si>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</si>
  <si>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</si>
  <si>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</si>
  <si>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</si>
  <si>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</si>
  <si>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</si>
  <si>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</si>
  <si>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</si>
  <si>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</si>
  <si>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</si>
  <si>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</si>
  <si>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</si>
  <si>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</si>
  <si>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</si>
  <si>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</si>
  <si>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</si>
  <si>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</si>
  <si>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</si>
  <si>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</si>
  <si>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</si>
  <si>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</si>
  <si>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</si>
  <si>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</si>
  <si>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</si>
  <si>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</si>
  <si>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</si>
  <si>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</si>
  <si>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</si>
  <si>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</si>
  <si>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</si>
  <si>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</si>
  <si>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</si>
  <si>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</si>
  <si>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</si>
  <si>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</si>
  <si>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</si>
  <si>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</si>
  <si>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</si>
  <si>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</si>
  <si>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</si>
  <si>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</si>
  <si>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</si>
  <si>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</si>
  <si>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</si>
  <si>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</si>
  <si>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</si>
  <si>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</si>
  <si>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</si>
  <si>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</si>
  <si>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</si>
  <si>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</si>
  <si>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</si>
  <si>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</si>
  <si>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</si>
  <si>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</si>
  <si>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</si>
  <si>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</si>
  <si>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</si>
  <si>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</si>
  <si>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</si>
  <si>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</si>
  <si>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</si>
  <si>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</si>
  <si>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</si>
  <si>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</si>
  <si>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</si>
  <si>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</si>
  <si>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</si>
  <si>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</si>
  <si>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</si>
  <si>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</si>
  <si>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</si>
  <si>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</si>
  <si>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</si>
  <si>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</si>
  <si>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</si>
  <si>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</si>
  <si>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</si>
  <si>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</si>
  <si>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</si>
  <si>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</si>
  <si>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</si>
  <si>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</si>
  <si>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</si>
  <si>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</si>
  <si>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</si>
  <si>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</si>
  <si>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</si>
  <si>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</si>
  <si>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</si>
  <si>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</si>
  <si>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</si>
  <si>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</si>
  <si>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</si>
  <si>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</si>
  <si>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</si>
  <si>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</si>
  <si>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</si>
  <si>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</si>
  <si>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</si>
  <si>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</si>
  <si>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</si>
  <si>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</si>
  <si>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</si>
  <si>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</si>
  <si>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</si>
  <si>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</si>
  <si>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</si>
  <si>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</si>
  <si>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</si>
  <si>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</si>
  <si>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</si>
  <si>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</si>
  <si>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</si>
  <si>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</si>
  <si>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</si>
  <si>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</si>
  <si>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</si>
  <si>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</si>
  <si>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</si>
  <si>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</si>
  <si>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02 au 06 Mars 2026</t>
  </si>
  <si>
    <t>Découverte du Kumquat</t>
  </si>
  <si>
    <r>
      <t xml:space="preserve">Velouté de légumes anciens*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(rutabaga et panais)</t>
    </r>
  </si>
  <si>
    <t>Salade de poireaux aux agrumes (orange, pamplemousse et citron vert)</t>
  </si>
  <si>
    <t>Velouté de Courge à l'ail et ciboulette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</si>
  <si>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Houmous de pois cassés </t>
    </r>
  </si>
  <si>
    <r>
      <t>Epinards au curcuma*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Pommes de terre à l'ail et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</si>
  <si>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raisins secs et Poulet </t>
    </r>
  </si>
  <si>
    <r>
      <t>Courges au persil, quinoa au bouillon de légumes et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</si>
  <si>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sauté de Bœuf</t>
  </si>
  <si>
    <t>Compote Pomme Poire cacao</t>
  </si>
  <si>
    <t xml:space="preserve">Compote Pomme Fleur d'oranger </t>
  </si>
  <si>
    <t>Compote Pomme Kumquat</t>
  </si>
  <si>
    <t xml:space="preserve">Compote Pomme Passion </t>
  </si>
  <si>
    <t>Compote Pomme Banane Citron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</si>
  <si>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Poulet</t>
    </r>
  </si>
  <si>
    <r>
      <t xml:space="preserve">Epinards au curcuma*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Pommes de terre à l'ail et mixé de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</si>
  <si>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  <scheme val="minor"/>
      </rPr>
      <t xml:space="preserve"> (Blé)</t>
    </r>
    <r>
      <rPr>
        <b/>
        <sz val="14"/>
        <color rgb="FF00B050"/>
        <rFont val="Calibri"/>
        <family val="2"/>
        <scheme val="minor"/>
      </rPr>
      <t xml:space="preserve"> aux rasins secs et mixé de Poulet </t>
    </r>
  </si>
  <si>
    <r>
      <t>Courges au persil, quinoa au bouillon de légumes et mixé de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</si>
  <si>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mixé de Bœuf</t>
  </si>
  <si>
    <t>Mixé de Poisson du jour*</t>
  </si>
  <si>
    <t>Mixé de Bœuf</t>
  </si>
  <si>
    <t>Purée de Carottes</t>
  </si>
  <si>
    <t>Purée d'Epinards</t>
  </si>
  <si>
    <t>Purée de Betteraves</t>
  </si>
  <si>
    <t>Purée de choux-fleurs</t>
  </si>
  <si>
    <t>Purée de Pommes de terre</t>
  </si>
  <si>
    <t>Purée de Patates Douces</t>
  </si>
  <si>
    <t xml:space="preserve">Purée de Pois cassés </t>
  </si>
  <si>
    <t xml:space="preserve">Purée de Pommes de terre </t>
  </si>
  <si>
    <t>Compote Pomme Poire</t>
  </si>
  <si>
    <t xml:space="preserve">Compote de Pommes </t>
  </si>
  <si>
    <t>Compote  Pomme Banane</t>
  </si>
  <si>
    <t>Introductions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</si>
  <si>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</si>
  <si>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</si>
  <si>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</si>
  <si>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10"/>
        <color rgb="FFED7D31"/>
        <rFont val="Calibri"/>
        <family val="2"/>
        <scheme val="minor"/>
      </rPr>
      <t>ou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*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</si>
  <si>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</si>
  <si>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</si>
  <si>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</si>
  <si>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</si>
  <si>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</si>
  <si>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</si>
  <si>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</si>
  <si>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</si>
  <si>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</si>
  <si>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</si>
  <si>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</si>
  <si>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</si>
  <si>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</si>
  <si>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</si>
  <si>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</si>
  <si>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</si>
  <si>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</si>
  <si>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</si>
  <si>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</si>
  <si>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</si>
  <si>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09 au 13 Mars 2026</t>
  </si>
  <si>
    <t>Découverte de l'Artichaut</t>
  </si>
  <si>
    <r>
      <t>Salade de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agrumes</t>
    </r>
  </si>
  <si>
    <t>Velouté de radis et betteraves</t>
  </si>
  <si>
    <t>Velouté de carottes et pommes de terre</t>
  </si>
  <si>
    <r>
      <t>Carottes braisées, Pommes de terre au paprika et</t>
    </r>
    <r>
      <rPr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</si>
  <si>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lentilles vertes à l'aneth</t>
    </r>
  </si>
  <si>
    <r>
      <t xml:space="preserve">Courges au thym, Pâtes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rutabagas et Bœuf à la coriandre </t>
    </r>
  </si>
  <si>
    <r>
      <t xml:space="preserve">Choux-fleurs à l'estragon, boulgour*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du jour*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</si>
  <si>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cuisses de Poulet </t>
    </r>
  </si>
  <si>
    <t>Compote Pomme Mangue</t>
  </si>
  <si>
    <t>Compote Pomme à la Violette et Passiflore</t>
  </si>
  <si>
    <t>Compote Pomme Kiwi</t>
  </si>
  <si>
    <t xml:space="preserve">Compote Pomme Banane </t>
  </si>
  <si>
    <t xml:space="preserve">Compote Pomme Poire </t>
  </si>
  <si>
    <r>
      <t>Carottes braisées, Pommes de terre au paprika et mixé de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</si>
  <si>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 à l'aneth,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 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</si>
  <si>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mixé de Poulet </t>
    </r>
  </si>
  <si>
    <t>Purée de Choux-fleurs</t>
  </si>
  <si>
    <t>Purée de Patates douces</t>
  </si>
  <si>
    <t>Compote Pomme Banane</t>
  </si>
  <si>
    <t>Du 16 au 20 Mars 2026</t>
  </si>
  <si>
    <t>Fête de la St Patrick</t>
  </si>
  <si>
    <r>
      <rPr>
        <b/>
        <sz val="14"/>
        <color rgb="FF00B050"/>
        <rFont val="Calibri"/>
        <family val="2"/>
        <scheme val="minor"/>
      </rPr>
      <t xml:space="preserve">Salade de radis au citron vert et fromage blanc* </t>
    </r>
    <r>
      <rPr>
        <b/>
        <sz val="14"/>
        <color rgb="FFED7D31"/>
        <rFont val="Calibri"/>
        <family val="2"/>
        <scheme val="minor"/>
      </rPr>
      <t>(lait)</t>
    </r>
  </si>
  <si>
    <t xml:space="preserve">Velouté de lentilles corail au jus de coco </t>
  </si>
  <si>
    <r>
      <t>Velouté d'épinards et céleris boules*</t>
    </r>
    <r>
      <rPr>
        <b/>
        <sz val="14"/>
        <color theme="5"/>
        <rFont val="Calibri"/>
        <family val="2"/>
      </rPr>
      <t xml:space="preserve"> (céleri)</t>
    </r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</si>
  <si>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Poulet </t>
    </r>
  </si>
  <si>
    <r>
      <t xml:space="preserve">Colcannon Irlandais revisité ( Choux et poireaux) Pommes de terre et </t>
    </r>
    <r>
      <rPr>
        <sz val="14"/>
        <color rgb="FF660033"/>
        <rFont val="Calibri"/>
        <family val="2"/>
      </rPr>
      <t>poisson du jour*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</si>
  <si>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purée de  Pois chiches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</si>
  <si>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 et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</si>
  <si>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</rPr>
      <t xml:space="preserve">Poireaux braisés, Polenta crémeuse* </t>
    </r>
    <r>
      <rPr>
        <b/>
        <sz val="14"/>
        <color rgb="FFED7D31"/>
        <rFont val="Calibri"/>
      </rPr>
      <t>(lait)</t>
    </r>
    <r>
      <rPr>
        <b/>
        <sz val="14"/>
        <color rgb="FF00B050"/>
        <rFont val="Calibri"/>
      </rPr>
      <t xml:space="preserve"> et Boeuf</t>
    </r>
  </si>
  <si>
    <t>Compote Pomme Mandarine</t>
  </si>
  <si>
    <t>Compote Pomme Hibiscus</t>
  </si>
  <si>
    <t>Compote Pomme Pamplemousse</t>
  </si>
  <si>
    <t xml:space="preserve">Compote Pomme Vanille </t>
  </si>
  <si>
    <t>Compote Pomme Poire lavande</t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</si>
  <si>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mixé de Poulet </t>
    </r>
  </si>
  <si>
    <r>
      <t xml:space="preserve">Colcannon revisité ( Choux et poireaux) Pommes de terre et mixé de </t>
    </r>
    <r>
      <rPr>
        <sz val="14"/>
        <color rgb="FF660033"/>
        <rFont val="Calibri"/>
        <family val="2"/>
      </rPr>
      <t xml:space="preserve">poisson du jour* 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</si>
  <si>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</si>
  <si>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et mixé de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</si>
  <si>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</rPr>
      <t xml:space="preserve">Poireaux braisés, Polenta crémeuse* </t>
    </r>
    <r>
      <rPr>
        <b/>
        <sz val="14"/>
        <color rgb="FFED7D31"/>
        <rFont val="Calibri"/>
      </rPr>
      <t>(lait)</t>
    </r>
    <r>
      <rPr>
        <b/>
        <sz val="14"/>
        <color rgb="FF00B050"/>
        <rFont val="Calibri"/>
      </rPr>
      <t xml:space="preserve"> et mixé de Boeuf</t>
    </r>
  </si>
  <si>
    <r>
      <t>Mixé de Poisson du jour</t>
    </r>
    <r>
      <rPr>
        <b/>
        <sz val="14"/>
        <color rgb="FF660033"/>
        <rFont val="Calibri"/>
        <family val="2"/>
      </rPr>
      <t>*</t>
    </r>
  </si>
  <si>
    <t>Mixé de Boeuf</t>
  </si>
  <si>
    <t>Purée de blancs de poireaux</t>
  </si>
  <si>
    <t xml:space="preserve">Purée de pommes de terre </t>
  </si>
  <si>
    <t>Purée de pois cassés</t>
  </si>
  <si>
    <t>Du 23 au 27 Mars 2026</t>
  </si>
  <si>
    <t xml:space="preserve">Velouté de choux rouges et badiane </t>
  </si>
  <si>
    <t>Velouté de Mamie (légumes variés)</t>
  </si>
  <si>
    <r>
      <rPr>
        <b/>
        <sz val="14"/>
        <color rgb="FF00B050"/>
        <rFont val="Calibri"/>
        <scheme val="minor"/>
      </rPr>
      <t>Pâtes</t>
    </r>
    <r>
      <rPr>
        <b/>
        <sz val="14"/>
        <color rgb="FFED7D31"/>
        <rFont val="Calibri"/>
        <scheme val="minor"/>
      </rPr>
      <t xml:space="preserve"> *(blé)</t>
    </r>
    <r>
      <rPr>
        <b/>
        <sz val="14"/>
        <color rgb="FF00B050"/>
        <rFont val="Calibri"/>
        <scheme val="minor"/>
      </rPr>
      <t xml:space="preserve"> aux champignons et au persil</t>
    </r>
  </si>
  <si>
    <r>
      <t xml:space="preserve">Courges à l'anis, boulgour*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oignons et Bœuf aux légumes (navets et carottes)</t>
    </r>
  </si>
  <si>
    <t xml:space="preserve">Epinards au citron vert, Patates douces et cuisses de Poulet </t>
  </si>
  <si>
    <r>
      <t>Carottes en persillade, quinoa au bouillon de légumes et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</si>
  <si>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Pois cassés </t>
    </r>
  </si>
  <si>
    <r>
      <t>Betteraves rouges à l'aneth, riz pilaf et</t>
    </r>
    <r>
      <rPr>
        <sz val="14"/>
        <color rgb="FF660033"/>
        <rFont val="Calibri"/>
        <family val="2"/>
      </rPr>
      <t xml:space="preserve"> Poisson du jour*</t>
    </r>
  </si>
  <si>
    <t>Compote Pomme Grenade</t>
  </si>
  <si>
    <t>Compote Pomme Banane Réglisse</t>
  </si>
  <si>
    <t>Compote Pomme Abricot sec</t>
  </si>
  <si>
    <t xml:space="preserve">Compote Pomme Cacao </t>
  </si>
  <si>
    <r>
      <t xml:space="preserve">Courges à l'anis, boulgour* 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mixé de Bœuf</t>
    </r>
  </si>
  <si>
    <t xml:space="preserve">Epinards au citron vert, Patates douces et mixé de Poulet </t>
  </si>
  <si>
    <r>
      <t>Carottes en persillade, quinoa au bouillon de légumes et mixé de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</si>
  <si>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mixé de Poulet</t>
    </r>
  </si>
  <si>
    <r>
      <t xml:space="preserve">Betteraves rouges à l'aneth, riz pilaf et mixé de </t>
    </r>
    <r>
      <rPr>
        <sz val="14"/>
        <color rgb="FF660033"/>
        <rFont val="Calibri"/>
        <family val="2"/>
      </rPr>
      <t>Poisson du jour*</t>
    </r>
  </si>
  <si>
    <t xml:space="preserve">Purée de Choux blancs </t>
  </si>
  <si>
    <t>Compote  de Pommes</t>
  </si>
  <si>
    <t>Compote pomme poire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</si>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</sst>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14"/>
      <color theme="5"/>
      <name val="Calibri"/>
      <family val="2"/>
    </font>
    <font>
      <b/>
      <sz val="14"/>
      <color rgb="FFC00000"/>
      <name val="Calibri"/>
      <family val="2"/>
    </font>
    <font>
      <b/>
      <sz val="14"/>
      <color rgb="FFED7D31"/>
      <name val="Calibri"/>
      <family val="2"/>
      <scheme val="minor"/>
    </font>
    <font>
      <b/>
      <sz val="10"/>
      <color rgb="FFED7D31"/>
      <name val="Calibri"/>
      <family val="2"/>
      <scheme val="minor"/>
    </font>
    <font>
      <sz val="10"/>
      <color rgb="FFED7D31"/>
      <name val="Calibri"/>
      <family val="2"/>
      <scheme val="minor"/>
    </font>
    <font>
      <b/>
      <sz val="10"/>
      <color rgb="FFFFFFFF"/>
      <name val="Kristen ITC"/>
      <family val="4"/>
    </font>
    <font>
      <b/>
      <sz val="11"/>
      <color rgb="FF660033"/>
      <name val="Kristen ITC"/>
      <family val="4"/>
    </font>
    <font>
      <b/>
      <sz val="14"/>
      <color rgb="FF660033"/>
      <name val="Calibri"/>
      <family val="2"/>
    </font>
    <font>
      <sz val="14"/>
      <color rgb="FF00B050"/>
      <name val="Calibri"/>
      <family val="2"/>
      <scheme val="minor"/>
    </font>
    <font>
      <sz val="14"/>
      <color rgb="FF660033"/>
      <name val="Calibri"/>
      <family val="2"/>
      <scheme val="minor"/>
    </font>
    <font>
      <sz val="14"/>
      <color rgb="FF00B050"/>
      <name val="Calibri"/>
      <family val="2"/>
    </font>
    <font>
      <b/>
      <sz val="14"/>
      <color rgb="FF00B050"/>
      <name val="Calibri"/>
    </font>
    <font>
      <b/>
      <sz val="14"/>
      <color rgb="FFED7D31"/>
      <name val="Calibri"/>
    </font>
    <font>
      <b/>
      <sz val="14"/>
      <color rgb="FF00B050"/>
      <name val="Calibri"/>
      <scheme val="minor"/>
    </font>
    <font>
      <b/>
      <sz val="14"/>
      <color rgb="FFED7D3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FF6699"/>
      </left>
      <right/>
      <top/>
      <bottom/>
      <diagonal/>
    </border>
    <border>
      <left style="medium">
        <color rgb="FFFF6699"/>
      </left>
      <right style="thin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18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 readingOrder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40" fillId="0" borderId="10" xfId="0" applyFont="1" applyBorder="1" applyAlignment="1">
      <alignment horizontal="center" vertical="center" wrapText="1" readingOrder="1"/>
    </xf>
    <xf numFmtId="0" fontId="40" fillId="0" borderId="11" xfId="0" applyFont="1" applyBorder="1" applyAlignment="1">
      <alignment horizontal="center" vertical="center" wrapText="1" readingOrder="1"/>
    </xf>
    <xf numFmtId="0" fontId="40" fillId="0" borderId="12" xfId="0" applyFont="1" applyBorder="1" applyAlignment="1">
      <alignment horizontal="center" vertical="center" wrapText="1" readingOrder="1"/>
    </xf>
    <xf numFmtId="0" fontId="44" fillId="0" borderId="0" xfId="0" applyFont="1"/>
    <xf numFmtId="0" fontId="42" fillId="0" borderId="10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readingOrder="1"/>
    </xf>
    <xf numFmtId="0" fontId="41" fillId="0" borderId="10" xfId="0" applyFont="1" applyBorder="1" applyAlignment="1">
      <alignment horizontal="center" vertical="center" wrapText="1" readingOrder="1"/>
    </xf>
    <xf numFmtId="0" fontId="40" fillId="4" borderId="10" xfId="0" applyFont="1" applyFill="1" applyBorder="1" applyAlignment="1">
      <alignment horizontal="center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4" readingOrder="1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45" fillId="0" borderId="0" xfId="0" applyFont="1" applyAlignment="1">
      <alignment horizontal="center" vertical="center"/>
    </xf>
    <xf numFmtId="0" fontId="10" fillId="0" borderId="36" xfId="0" applyFont="1" applyBorder="1"/>
    <xf numFmtId="0" fontId="34" fillId="0" borderId="37" xfId="0" applyFont="1" applyBorder="1" applyAlignment="1">
      <alignment horizontal="center" vertical="center" wrapText="1" readingOrder="1"/>
    </xf>
    <xf numFmtId="0" fontId="40" fillId="0" borderId="38" xfId="0" applyFont="1" applyBorder="1" applyAlignment="1">
      <alignment horizontal="center" vertical="center" wrapText="1" readingOrder="1"/>
    </xf>
    <xf numFmtId="0" fontId="41" fillId="0" borderId="38" xfId="0" applyFont="1" applyBorder="1" applyAlignment="1">
      <alignment horizontal="center" vertical="center" wrapText="1" readingOrder="1"/>
    </xf>
    <xf numFmtId="0" fontId="53" fillId="0" borderId="0" xfId="0" applyFont="1" applyBorder="1" applyAlignment="1">
      <alignment horizontal="center" vertical="center" wrapText="1" readingOrder="1"/>
    </xf>
    <xf numFmtId="0" fontId="41" fillId="5" borderId="12" xfId="0" applyFont="1" applyFill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40" fillId="6" borderId="10" xfId="0" applyFont="1" applyFill="1" applyBorder="1" applyAlignment="1">
      <alignment horizontal="center" vertical="center" wrapText="1" readingOrder="1"/>
    </xf>
    <xf numFmtId="0" fontId="58" fillId="6" borderId="38" xfId="0" applyFont="1" applyFill="1" applyBorder="1" applyAlignment="1">
      <alignment horizontal="center" vertical="center" wrapText="1" readingOrder="1"/>
    </xf>
    <xf numFmtId="0" fontId="58" fillId="6" borderId="12" xfId="0" applyFont="1" applyFill="1" applyBorder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53" fillId="0" borderId="0" xfId="0" applyFont="1" applyAlignment="1">
      <alignment horizontal="center" vertical="center" wrapText="1" readingOrder="1"/>
    </xf>
    <xf numFmtId="0" fontId="60" fillId="6" borderId="1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3" fillId="0" borderId="6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0" fontId="53" fillId="0" borderId="0" xfId="0" applyFont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6.png"/><Relationship Id="rId10" Type="http://schemas.openxmlformats.org/officeDocument/2006/relationships/image" Target="../media/image31.png"/><Relationship Id="rId4" Type="http://schemas.openxmlformats.org/officeDocument/2006/relationships/image" Target="../media/image27.webp"/><Relationship Id="rId9" Type="http://schemas.openxmlformats.org/officeDocument/2006/relationships/image" Target="../media/image30.sv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6.png"/><Relationship Id="rId4" Type="http://schemas.openxmlformats.org/officeDocument/2006/relationships/image" Target="../media/image27.webp"/><Relationship Id="rId9" Type="http://schemas.openxmlformats.org/officeDocument/2006/relationships/image" Target="../media/image3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6.png"/><Relationship Id="rId4" Type="http://schemas.openxmlformats.org/officeDocument/2006/relationships/image" Target="../media/image27.web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2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7.webp"/><Relationship Id="rId10" Type="http://schemas.openxmlformats.org/officeDocument/2006/relationships/image" Target="../media/image31.png"/><Relationship Id="rId4" Type="http://schemas.openxmlformats.org/officeDocument/2006/relationships/image" Target="../media/image26.png"/><Relationship Id="rId9" Type="http://schemas.openxmlformats.org/officeDocument/2006/relationships/image" Target="../media/image30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273624</xdr:colOff>
      <xdr:row>6</xdr:row>
      <xdr:rowOff>461644</xdr:rowOff>
    </xdr:from>
    <xdr:to>
      <xdr:col>0</xdr:col>
      <xdr:colOff>828937</xdr:colOff>
      <xdr:row>7</xdr:row>
      <xdr:rowOff>344230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53F7EB-62FE-4D52-AE3C-1A6B28330F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3624" y="3340311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331193</xdr:colOff>
      <xdr:row>10</xdr:row>
      <xdr:rowOff>212764</xdr:rowOff>
    </xdr:from>
    <xdr:to>
      <xdr:col>0</xdr:col>
      <xdr:colOff>813701</xdr:colOff>
      <xdr:row>10</xdr:row>
      <xdr:rowOff>673598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27803-6637-4941-853A-0CDF30D64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31193" y="6107681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E29720-CA30-49FA-8244-4FEC9ABA7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E58C0-36A8-4E6A-BF39-386C1196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F90C9883-ECE3-4307-91C2-FAB0E829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F85A172-92F1-4994-A84A-CA158B03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DA23594C-0B56-469C-A3FE-6A3DFCFC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12" name="Graphique 11" descr="Loupe">
          <a:extLst>
            <a:ext uri="{FF2B5EF4-FFF2-40B4-BE49-F238E27FC236}">
              <a16:creationId xmlns:a16="http://schemas.microsoft.com/office/drawing/2014/main" id="{2E0426AB-5AD9-4C9E-B2D8-42A257D46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23350" y="1701800"/>
          <a:ext cx="558800" cy="654050"/>
        </a:xfrm>
        <a:prstGeom prst="rect">
          <a:avLst/>
        </a:prstGeom>
      </xdr:spPr>
    </xdr:pic>
    <xdr:clientData/>
  </xdr:two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19CA558A-89AE-40DE-B4C4-F30D2B32962E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AA8445F2-8CC6-4415-9708-8FB3D76760BD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89FF49D-43BE-40C6-9826-BE8A94CD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2</xdr:col>
      <xdr:colOff>2287059</xdr:colOff>
      <xdr:row>7</xdr:row>
      <xdr:rowOff>1100666</xdr:rowOff>
    </xdr:from>
    <xdr:to>
      <xdr:col>2</xdr:col>
      <xdr:colOff>2654845</xdr:colOff>
      <xdr:row>7</xdr:row>
      <xdr:rowOff>1492250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8781F9D-A142-41C2-963A-9D7BD04A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409" y="5491691"/>
          <a:ext cx="367786" cy="391584"/>
        </a:xfrm>
        <a:prstGeom prst="rect">
          <a:avLst/>
        </a:prstGeom>
      </xdr:spPr>
    </xdr:pic>
    <xdr:clientData/>
  </xdr:twoCellAnchor>
  <xdr:oneCellAnchor>
    <xdr:from>
      <xdr:col>5</xdr:col>
      <xdr:colOff>1857375</xdr:colOff>
      <xdr:row>7</xdr:row>
      <xdr:rowOff>898525</xdr:rowOff>
    </xdr:from>
    <xdr:ext cx="501650" cy="525780"/>
    <xdr:pic>
      <xdr:nvPicPr>
        <xdr:cNvPr id="27" name="Graphique 26" descr="Loupe">
          <a:extLst>
            <a:ext uri="{FF2B5EF4-FFF2-40B4-BE49-F238E27FC236}">
              <a16:creationId xmlns:a16="http://schemas.microsoft.com/office/drawing/2014/main" id="{AB9E745A-47BC-4656-89D1-ED2521D8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3779500" y="5327650"/>
          <a:ext cx="501650" cy="525780"/>
        </a:xfrm>
        <a:prstGeom prst="rect">
          <a:avLst/>
        </a:prstGeom>
      </xdr:spPr>
    </xdr:pic>
    <xdr:clientData/>
  </xdr:one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9" name="Image 18">
          <a:extLst>
            <a:ext uri="{FF2B5EF4-FFF2-40B4-BE49-F238E27FC236}">
              <a16:creationId xmlns:a16="http://schemas.microsoft.com/office/drawing/2014/main" id="{DD10473D-3CEC-4334-85A5-1B6F40F6B006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391583</xdr:colOff>
      <xdr:row>12</xdr:row>
      <xdr:rowOff>359834</xdr:rowOff>
    </xdr:from>
    <xdr:to>
      <xdr:col>0</xdr:col>
      <xdr:colOff>888999</xdr:colOff>
      <xdr:row>14</xdr:row>
      <xdr:rowOff>127000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507E7FE9-4D2D-443D-BBF8-3B146B03CC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391583" y="8424334"/>
          <a:ext cx="497416" cy="48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231291</xdr:colOff>
      <xdr:row>6</xdr:row>
      <xdr:rowOff>408728</xdr:rowOff>
    </xdr:from>
    <xdr:to>
      <xdr:col>0</xdr:col>
      <xdr:colOff>786604</xdr:colOff>
      <xdr:row>7</xdr:row>
      <xdr:rowOff>291314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5E84EE-BDDA-4B4B-BC91-A3D41A355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1291" y="328739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352360</xdr:colOff>
      <xdr:row>10</xdr:row>
      <xdr:rowOff>181013</xdr:rowOff>
    </xdr:from>
    <xdr:to>
      <xdr:col>0</xdr:col>
      <xdr:colOff>834868</xdr:colOff>
      <xdr:row>10</xdr:row>
      <xdr:rowOff>641847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42B88-3D71-4688-B7A4-52F66504D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52360" y="607593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7A5BA9-541B-4353-B13E-FEBD0E066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D2713F-7B94-4D50-ACEE-C873295B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4EBDCB72-74EF-4CFB-9AFF-4A4C3E95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E028A96B-8041-41F0-AC44-0EDF3A5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04C62C49-4248-4B46-9827-12670FBD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E98D6C15-7F4F-4294-9B96-2807BF97905A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8E048CDD-FD53-4148-982F-AFC90D664D7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4559508-8FE3-406C-80C5-2D7A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</xdr:row>
      <xdr:rowOff>133350</xdr:rowOff>
    </xdr:from>
    <xdr:to>
      <xdr:col>4</xdr:col>
      <xdr:colOff>1080407</xdr:colOff>
      <xdr:row>3</xdr:row>
      <xdr:rowOff>19050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F7925A-3B1B-4527-BB6B-13728DEB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47800"/>
          <a:ext cx="7756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2190750</xdr:colOff>
      <xdr:row>7</xdr:row>
      <xdr:rowOff>970491</xdr:rowOff>
    </xdr:from>
    <xdr:to>
      <xdr:col>3</xdr:col>
      <xdr:colOff>2661195</xdr:colOff>
      <xdr:row>7</xdr:row>
      <xdr:rowOff>1471377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41220A65-F47F-43F9-8CD2-657576DF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625" y="5399616"/>
          <a:ext cx="470445" cy="500886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2057401</xdr:colOff>
      <xdr:row>6</xdr:row>
      <xdr:rowOff>247650</xdr:rowOff>
    </xdr:from>
    <xdr:to>
      <xdr:col>2</xdr:col>
      <xdr:colOff>2571751</xdr:colOff>
      <xdr:row>7</xdr:row>
      <xdr:rowOff>124327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77C3D91-BB44-401D-83C9-915E0174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4010025"/>
          <a:ext cx="514350" cy="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5" name="Image 14">
          <a:extLst>
            <a:ext uri="{FF2B5EF4-FFF2-40B4-BE49-F238E27FC236}">
              <a16:creationId xmlns:a16="http://schemas.microsoft.com/office/drawing/2014/main" id="{669C7CF2-5405-4BC6-968D-ADE6357C5439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285750</xdr:colOff>
      <xdr:row>12</xdr:row>
      <xdr:rowOff>359834</xdr:rowOff>
    </xdr:from>
    <xdr:to>
      <xdr:col>0</xdr:col>
      <xdr:colOff>783166</xdr:colOff>
      <xdr:row>14</xdr:row>
      <xdr:rowOff>127000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5381991C-7B00-4E2A-B435-69F156269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285750" y="8403167"/>
          <a:ext cx="497416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315958</xdr:colOff>
      <xdr:row>6</xdr:row>
      <xdr:rowOff>493394</xdr:rowOff>
    </xdr:from>
    <xdr:to>
      <xdr:col>0</xdr:col>
      <xdr:colOff>871271</xdr:colOff>
      <xdr:row>7</xdr:row>
      <xdr:rowOff>375980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8A784-3E49-4041-A42A-F60D45FF1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15958" y="3372061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320610</xdr:colOff>
      <xdr:row>10</xdr:row>
      <xdr:rowOff>149263</xdr:rowOff>
    </xdr:from>
    <xdr:to>
      <xdr:col>0</xdr:col>
      <xdr:colOff>803118</xdr:colOff>
      <xdr:row>10</xdr:row>
      <xdr:rowOff>610097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6D373-3EF1-47A7-87DB-35EEF71F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20610" y="6044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A6084C-74EA-4539-87F2-F8B60D4D9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3934D2-D1F2-459A-B6E6-C208DA1C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309610E5-2DC3-4041-B033-8090FF8D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40992E6-54B0-4312-9BF1-E8DBFAD91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1B16F2F6-35E9-4E94-B797-5335A123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13</xdr:row>
      <xdr:rowOff>79375</xdr:rowOff>
    </xdr:from>
    <xdr:to>
      <xdr:col>0</xdr:col>
      <xdr:colOff>796410</xdr:colOff>
      <xdr:row>14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760C6DA-73C4-4C97-8A85-4CA96AD278A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10</xdr:row>
      <xdr:rowOff>846840</xdr:rowOff>
    </xdr:from>
    <xdr:to>
      <xdr:col>27</xdr:col>
      <xdr:colOff>550713</xdr:colOff>
      <xdr:row>10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AE9C1CA1-B0DA-460E-B6AD-0ACA67F68116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1A67E7F3-D2EB-4729-8C28-3D20883144AA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2D088C1-56FA-4DE9-875C-5381C541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2245784</xdr:colOff>
      <xdr:row>7</xdr:row>
      <xdr:rowOff>1049866</xdr:rowOff>
    </xdr:from>
    <xdr:to>
      <xdr:col>4</xdr:col>
      <xdr:colOff>2613570</xdr:colOff>
      <xdr:row>7</xdr:row>
      <xdr:rowOff>1441450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AA8DF76-A11A-4577-A6DC-5007CE286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84" y="5440891"/>
          <a:ext cx="367786" cy="391584"/>
        </a:xfrm>
        <a:prstGeom prst="rect">
          <a:avLst/>
        </a:prstGeom>
      </xdr:spPr>
    </xdr:pic>
    <xdr:clientData/>
  </xdr:two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15" name="Image 14">
          <a:extLst>
            <a:ext uri="{FF2B5EF4-FFF2-40B4-BE49-F238E27FC236}">
              <a16:creationId xmlns:a16="http://schemas.microsoft.com/office/drawing/2014/main" id="{E1E07955-EA56-4754-9C5A-F6508CFF28B5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9718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285750</xdr:colOff>
      <xdr:row>12</xdr:row>
      <xdr:rowOff>359834</xdr:rowOff>
    </xdr:from>
    <xdr:to>
      <xdr:col>0</xdr:col>
      <xdr:colOff>783166</xdr:colOff>
      <xdr:row>14</xdr:row>
      <xdr:rowOff>127000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96137F82-962E-443D-8EC3-D2D6CE9D2C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285750" y="8424334"/>
          <a:ext cx="497416" cy="48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273625</xdr:colOff>
      <xdr:row>6</xdr:row>
      <xdr:rowOff>366395</xdr:rowOff>
    </xdr:from>
    <xdr:to>
      <xdr:col>0</xdr:col>
      <xdr:colOff>828938</xdr:colOff>
      <xdr:row>7</xdr:row>
      <xdr:rowOff>248981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73625" y="3245062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352360</xdr:colOff>
      <xdr:row>10</xdr:row>
      <xdr:rowOff>212763</xdr:rowOff>
    </xdr:from>
    <xdr:to>
      <xdr:col>0</xdr:col>
      <xdr:colOff>834868</xdr:colOff>
      <xdr:row>10</xdr:row>
      <xdr:rowOff>673597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352360" y="6107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0</xdr:row>
      <xdr:rowOff>169333</xdr:rowOff>
    </xdr:from>
    <xdr:to>
      <xdr:col>1</xdr:col>
      <xdr:colOff>519703</xdr:colOff>
      <xdr:row>3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2028825</xdr:colOff>
      <xdr:row>7</xdr:row>
      <xdr:rowOff>942975</xdr:rowOff>
    </xdr:from>
    <xdr:to>
      <xdr:col>1</xdr:col>
      <xdr:colOff>2396611</xdr:colOff>
      <xdr:row>7</xdr:row>
      <xdr:rowOff>1334559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53721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21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21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21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832850" y="1701800"/>
          <a:ext cx="568325" cy="654050"/>
        </a:xfrm>
        <a:prstGeom prst="rect">
          <a:avLst/>
        </a:prstGeom>
      </xdr:spPr>
    </xdr:pic>
    <xdr:clientData/>
  </xdr:twoCellAnchor>
  <xdr:oneCellAnchor>
    <xdr:from>
      <xdr:col>0</xdr:col>
      <xdr:colOff>345334</xdr:colOff>
      <xdr:row>17</xdr:row>
      <xdr:rowOff>243418</xdr:rowOff>
    </xdr:from>
    <xdr:ext cx="524099" cy="413808"/>
    <xdr:pic>
      <xdr:nvPicPr>
        <xdr:cNvPr id="3" name="Image 2">
          <a:extLst>
            <a:ext uri="{FF2B5EF4-FFF2-40B4-BE49-F238E27FC236}">
              <a16:creationId xmlns:a16="http://schemas.microsoft.com/office/drawing/2014/main" id="{498B2696-406F-4CAE-953C-928BBC753F7A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34" y="10001251"/>
          <a:ext cx="524099" cy="41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2282825</xdr:colOff>
      <xdr:row>8</xdr:row>
      <xdr:rowOff>0</xdr:rowOff>
    </xdr:from>
    <xdr:to>
      <xdr:col>4</xdr:col>
      <xdr:colOff>12700</xdr:colOff>
      <xdr:row>8</xdr:row>
      <xdr:rowOff>441325</xdr:rowOff>
    </xdr:to>
    <xdr:pic>
      <xdr:nvPicPr>
        <xdr:cNvPr id="5" name="Graphique 4" descr="Loupe">
          <a:extLst>
            <a:ext uri="{FF2B5EF4-FFF2-40B4-BE49-F238E27FC236}">
              <a16:creationId xmlns:a16="http://schemas.microsoft.com/office/drawing/2014/main" id="{2284822C-4F68-4A60-9113-950E18DC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90025" y="5041900"/>
          <a:ext cx="574675" cy="441325"/>
        </a:xfrm>
        <a:prstGeom prst="rect">
          <a:avLst/>
        </a:prstGeom>
      </xdr:spPr>
    </xdr:pic>
    <xdr:clientData/>
  </xdr:twoCellAnchor>
  <xdr:oneCellAnchor>
    <xdr:from>
      <xdr:col>3</xdr:col>
      <xdr:colOff>2282825</xdr:colOff>
      <xdr:row>11</xdr:row>
      <xdr:rowOff>0</xdr:rowOff>
    </xdr:from>
    <xdr:ext cx="576791" cy="441325"/>
    <xdr:pic>
      <xdr:nvPicPr>
        <xdr:cNvPr id="6" name="Graphique 5" descr="Loupe">
          <a:extLst>
            <a:ext uri="{FF2B5EF4-FFF2-40B4-BE49-F238E27FC236}">
              <a16:creationId xmlns:a16="http://schemas.microsoft.com/office/drawing/2014/main" id="{78A36535-F107-4C41-B3CC-832E5C73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098492" y="5027083"/>
          <a:ext cx="576791" cy="441325"/>
        </a:xfrm>
        <a:prstGeom prst="rect">
          <a:avLst/>
        </a:prstGeom>
      </xdr:spPr>
    </xdr:pic>
    <xdr:clientData/>
  </xdr:oneCellAnchor>
  <xdr:twoCellAnchor editAs="oneCell">
    <xdr:from>
      <xdr:col>0</xdr:col>
      <xdr:colOff>391583</xdr:colOff>
      <xdr:row>12</xdr:row>
      <xdr:rowOff>359834</xdr:rowOff>
    </xdr:from>
    <xdr:to>
      <xdr:col>0</xdr:col>
      <xdr:colOff>888999</xdr:colOff>
      <xdr:row>14</xdr:row>
      <xdr:rowOff>127000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D19DE82B-697A-49D1-8BAA-9CE890822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07" t="24807" r="55486" b="56300"/>
        <a:stretch/>
      </xdr:blipFill>
      <xdr:spPr bwMode="auto">
        <a:xfrm>
          <a:off x="391583" y="8403167"/>
          <a:ext cx="497416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0</v>
      </c>
      <c r="B1" s="160"/>
      <c r="C1" s="160"/>
      <c r="D1" s="160"/>
      <c r="E1" s="160"/>
      <c r="F1" s="160"/>
    </row>
    <row r="2" spans="1:6" ht="24.6">
      <c r="A2" s="160" t="s">
        <v>1</v>
      </c>
      <c r="B2" s="160"/>
      <c r="C2" s="160"/>
      <c r="D2" s="160"/>
      <c r="E2" s="160"/>
      <c r="F2" s="160"/>
    </row>
    <row r="3" spans="1:6" ht="17.45">
      <c r="A3" s="161" t="s">
        <v>2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173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173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173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173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173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6.45" thickBot="1">
      <c r="A16" s="173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168" t="s">
        <v>27</v>
      </c>
      <c r="E19" s="170" t="s">
        <v>28</v>
      </c>
      <c r="F19" s="171" t="s">
        <v>29</v>
      </c>
    </row>
    <row r="20" spans="1:6">
      <c r="A20" s="55"/>
      <c r="B20" s="58" t="s">
        <v>30</v>
      </c>
      <c r="C20" s="56"/>
      <c r="D20" s="169"/>
      <c r="E20" s="170"/>
      <c r="F20" s="172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CF4-4AE4-4F98-B6D4-E05493BAB63F}">
  <sheetPr>
    <pageSetUpPr fitToPage="1"/>
  </sheetPr>
  <dimension ref="A1:M49"/>
  <sheetViews>
    <sheetView topLeftCell="A8" zoomScale="60" zoomScaleNormal="60" workbookViewId="0">
      <selection activeCell="B8" sqref="B8"/>
    </sheetView>
  </sheetViews>
  <sheetFormatPr defaultColWidth="11.42578125" defaultRowHeight="14.45"/>
  <cols>
    <col min="1" max="1" width="16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>
      <c r="A2" s="178" t="s">
        <v>192</v>
      </c>
      <c r="B2" s="178"/>
      <c r="C2" s="178"/>
      <c r="D2" s="178"/>
      <c r="E2" s="178"/>
      <c r="F2" s="178"/>
      <c r="H2" s="93"/>
      <c r="I2" s="93"/>
      <c r="J2" s="93"/>
      <c r="K2" s="93"/>
      <c r="L2" s="93"/>
      <c r="M2" s="93"/>
    </row>
    <row r="3" spans="1:13" ht="34.5" customHeight="1">
      <c r="A3" s="179" t="s">
        <v>193</v>
      </c>
      <c r="B3" s="179"/>
      <c r="C3" s="179"/>
      <c r="D3" s="179"/>
      <c r="E3" s="179"/>
      <c r="F3" s="179"/>
      <c r="H3" s="94"/>
      <c r="I3" s="94"/>
      <c r="J3" s="94"/>
      <c r="K3" s="94"/>
      <c r="L3" s="94"/>
      <c r="M3" s="94"/>
    </row>
    <row r="4" spans="1:13" ht="34.15" customHeight="1" thickBot="1">
      <c r="H4" s="8"/>
    </row>
    <row r="5" spans="1:13" ht="60" customHeight="1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>
      <c r="D6" s="132"/>
      <c r="H6" s="8"/>
      <c r="J6" s="95"/>
      <c r="K6" s="95"/>
      <c r="L6" s="95"/>
    </row>
    <row r="7" spans="1:13" ht="49.9" customHeight="1">
      <c r="A7" s="180" t="s">
        <v>36</v>
      </c>
      <c r="B7" s="135"/>
      <c r="C7" s="127" t="s">
        <v>194</v>
      </c>
      <c r="D7" s="127" t="s">
        <v>195</v>
      </c>
      <c r="E7" s="135" t="s">
        <v>196</v>
      </c>
      <c r="F7" s="127"/>
      <c r="H7" s="8"/>
      <c r="K7" s="95"/>
      <c r="L7" s="95"/>
      <c r="M7" s="3"/>
    </row>
    <row r="8" spans="1:13" ht="120" customHeight="1" thickBot="1">
      <c r="A8" s="180"/>
      <c r="B8" s="129" t="s">
        <v>197</v>
      </c>
      <c r="C8" s="129" t="s">
        <v>198</v>
      </c>
      <c r="D8" s="129" t="s">
        <v>199</v>
      </c>
      <c r="E8" s="129" t="s">
        <v>200</v>
      </c>
      <c r="F8" s="129" t="s">
        <v>201</v>
      </c>
      <c r="G8" s="97"/>
      <c r="H8" s="8"/>
      <c r="K8" s="95"/>
      <c r="L8" s="95"/>
      <c r="M8" s="3"/>
    </row>
    <row r="9" spans="1:13" ht="49.9" customHeight="1" thickBot="1">
      <c r="A9" s="151"/>
      <c r="B9" s="129" t="s">
        <v>202</v>
      </c>
      <c r="C9" s="129" t="s">
        <v>203</v>
      </c>
      <c r="D9" s="129" t="s">
        <v>204</v>
      </c>
      <c r="E9" s="129" t="s">
        <v>205</v>
      </c>
      <c r="F9" s="129" t="s">
        <v>206</v>
      </c>
      <c r="H9" s="8"/>
      <c r="J9" s="95"/>
      <c r="K9" s="95"/>
      <c r="L9" s="95"/>
      <c r="M9" s="3"/>
    </row>
    <row r="10" spans="1:13" ht="18.95" thickBot="1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>
      <c r="A11" s="158" t="s">
        <v>50</v>
      </c>
      <c r="B11" s="149" t="s">
        <v>207</v>
      </c>
      <c r="C11" s="149" t="s">
        <v>208</v>
      </c>
      <c r="D11" s="149" t="s">
        <v>199</v>
      </c>
      <c r="E11" s="149" t="s">
        <v>200</v>
      </c>
      <c r="F11" s="149" t="s">
        <v>209</v>
      </c>
      <c r="H11" s="8"/>
      <c r="J11" s="95"/>
      <c r="K11" s="95"/>
      <c r="L11" s="95"/>
      <c r="M11" s="3"/>
    </row>
    <row r="12" spans="1:13" ht="49.9" customHeight="1" thickBot="1">
      <c r="A12" s="151"/>
      <c r="B12" s="129" t="s">
        <v>202</v>
      </c>
      <c r="C12" s="129" t="s">
        <v>203</v>
      </c>
      <c r="D12" s="129" t="s">
        <v>204</v>
      </c>
      <c r="E12" s="129" t="s">
        <v>205</v>
      </c>
      <c r="F12" s="129" t="s">
        <v>206</v>
      </c>
      <c r="H12" s="8"/>
      <c r="J12" s="95"/>
      <c r="K12" s="95"/>
      <c r="L12" s="95"/>
      <c r="M12" s="3"/>
    </row>
    <row r="13" spans="1:13" ht="31.15" customHeight="1" thickBot="1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" customHeight="1">
      <c r="A14" s="177" t="s">
        <v>60</v>
      </c>
      <c r="B14" s="131" t="s">
        <v>154</v>
      </c>
      <c r="C14" s="127" t="s">
        <v>99</v>
      </c>
      <c r="D14" s="127" t="s">
        <v>155</v>
      </c>
      <c r="E14" s="131" t="s">
        <v>154</v>
      </c>
      <c r="F14" s="127" t="s">
        <v>99</v>
      </c>
      <c r="H14" s="8"/>
      <c r="J14" s="95"/>
      <c r="K14" s="95"/>
      <c r="L14" s="95"/>
      <c r="M14" s="96"/>
    </row>
    <row r="15" spans="1:13" ht="25.9" customHeight="1">
      <c r="A15" s="177"/>
      <c r="B15" s="128" t="s">
        <v>156</v>
      </c>
      <c r="C15" s="128" t="s">
        <v>66</v>
      </c>
      <c r="D15" s="128" t="s">
        <v>67</v>
      </c>
      <c r="E15" s="128" t="s">
        <v>210</v>
      </c>
      <c r="F15" s="128" t="s">
        <v>157</v>
      </c>
      <c r="H15" s="8"/>
      <c r="J15" s="95"/>
      <c r="K15" s="95"/>
      <c r="L15" s="95"/>
      <c r="M15" s="3"/>
    </row>
    <row r="16" spans="1:13" ht="33" customHeight="1" thickBot="1">
      <c r="A16" s="177"/>
      <c r="B16" s="129" t="s">
        <v>163</v>
      </c>
      <c r="C16" s="129" t="s">
        <v>211</v>
      </c>
      <c r="D16" s="129" t="s">
        <v>163</v>
      </c>
      <c r="E16" s="129" t="s">
        <v>161</v>
      </c>
      <c r="F16" s="129" t="s">
        <v>163</v>
      </c>
      <c r="H16" s="8"/>
      <c r="J16" s="95"/>
      <c r="K16" s="95"/>
      <c r="L16" s="95"/>
      <c r="M16" s="3"/>
    </row>
    <row r="17" spans="1:13" ht="18.95" thickBot="1">
      <c r="A17" s="151"/>
      <c r="B17" s="129" t="s">
        <v>165</v>
      </c>
      <c r="C17" s="129" t="s">
        <v>73</v>
      </c>
      <c r="D17" s="129" t="s">
        <v>73</v>
      </c>
      <c r="E17" s="129" t="s">
        <v>212</v>
      </c>
      <c r="F17" s="129" t="s">
        <v>164</v>
      </c>
      <c r="H17" s="8"/>
      <c r="J17" s="95"/>
      <c r="K17" s="95"/>
      <c r="L17" s="95"/>
      <c r="M17" s="3"/>
    </row>
    <row r="18" spans="1:13" ht="31.15" customHeight="1" thickBot="1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" customHeight="1" thickBot="1">
      <c r="A19" s="158"/>
      <c r="B19" s="149" t="s">
        <v>156</v>
      </c>
      <c r="C19" s="149" t="s">
        <v>66</v>
      </c>
      <c r="D19" s="149" t="s">
        <v>67</v>
      </c>
      <c r="E19" s="149" t="s">
        <v>210</v>
      </c>
      <c r="F19" s="149" t="s">
        <v>157</v>
      </c>
      <c r="H19" s="8"/>
      <c r="J19" s="95"/>
      <c r="K19" s="95"/>
      <c r="L19" s="95"/>
      <c r="M19" s="96"/>
    </row>
    <row r="20" spans="1:13" ht="18.95" thickBot="1">
      <c r="A20" s="153" t="s">
        <v>167</v>
      </c>
      <c r="B20" s="129" t="s">
        <v>165</v>
      </c>
      <c r="C20" s="129" t="s">
        <v>73</v>
      </c>
      <c r="D20" s="129" t="s">
        <v>73</v>
      </c>
      <c r="E20" s="129" t="s">
        <v>212</v>
      </c>
      <c r="F20" s="129" t="s">
        <v>164</v>
      </c>
      <c r="H20" s="8"/>
      <c r="J20" s="95"/>
      <c r="K20" s="95"/>
      <c r="L20" s="95"/>
      <c r="M20" s="3"/>
    </row>
    <row r="21" spans="1:13" s="134" customFormat="1" ht="14.45" customHeight="1">
      <c r="B21" s="138"/>
      <c r="C21" s="138"/>
      <c r="D21" s="138"/>
      <c r="E21" s="138"/>
      <c r="F21" s="138"/>
    </row>
    <row r="22" spans="1:13" ht="33" customHeight="1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>
      <c r="A23" s="52"/>
      <c r="B23" s="8" t="s">
        <v>31</v>
      </c>
      <c r="C23" s="8"/>
      <c r="D23" s="8"/>
      <c r="E23" s="8"/>
      <c r="F23" s="8"/>
    </row>
    <row r="24" spans="1:13">
      <c r="A24" s="52"/>
      <c r="B24" s="8" t="s">
        <v>172</v>
      </c>
      <c r="C24" s="8"/>
      <c r="D24" s="8"/>
      <c r="E24" s="8"/>
      <c r="F24" s="8"/>
    </row>
    <row r="25" spans="1:13" ht="15">
      <c r="B25" s="144"/>
      <c r="C25" s="144"/>
      <c r="D25" s="8"/>
      <c r="E25" s="8"/>
      <c r="F25" s="8"/>
    </row>
    <row r="26" spans="1:13">
      <c r="B26" s="139"/>
      <c r="C26" s="8"/>
      <c r="D26" s="145"/>
      <c r="E26" s="145"/>
      <c r="F26" s="145"/>
    </row>
    <row r="27" spans="1:13">
      <c r="A27" s="97"/>
      <c r="B27" s="3"/>
      <c r="C27" s="3"/>
      <c r="D27" s="145"/>
      <c r="E27" s="145"/>
      <c r="F27" s="145"/>
    </row>
    <row r="28" spans="1:13">
      <c r="A28" s="97"/>
      <c r="B28" s="3"/>
      <c r="C28" s="3"/>
      <c r="D28" s="9"/>
      <c r="E28" s="9"/>
      <c r="F28" s="9"/>
    </row>
    <row r="29" spans="1:13" ht="17.45">
      <c r="A29" s="97"/>
      <c r="B29" s="10"/>
      <c r="C29" s="58"/>
      <c r="D29" s="95"/>
      <c r="E29" s="95"/>
      <c r="F29" s="95"/>
    </row>
    <row r="30" spans="1:13">
      <c r="A30" s="97"/>
      <c r="B30" s="3"/>
      <c r="C30" s="10"/>
    </row>
    <row r="31" spans="1:13">
      <c r="B31" s="92"/>
      <c r="C31" s="92"/>
      <c r="D31" s="3"/>
      <c r="E31" s="3"/>
      <c r="F31" s="3"/>
    </row>
    <row r="32" spans="1:13">
      <c r="A32" s="97"/>
      <c r="B32" s="3"/>
      <c r="C32" s="3"/>
      <c r="D32" s="3"/>
      <c r="E32" s="3"/>
      <c r="F32" s="3"/>
    </row>
    <row r="33" spans="1:6">
      <c r="A33" s="97"/>
      <c r="B33" s="10"/>
      <c r="C33" s="10"/>
      <c r="D33" s="10"/>
      <c r="E33" s="10"/>
      <c r="F33" s="10"/>
    </row>
    <row r="34" spans="1:6">
      <c r="A34" s="97"/>
      <c r="B34" s="3"/>
      <c r="C34" s="3"/>
      <c r="D34" s="3"/>
      <c r="E34" s="10"/>
      <c r="F34" s="3"/>
    </row>
    <row r="35" spans="1:6">
      <c r="B35" s="92"/>
      <c r="C35" s="92"/>
      <c r="D35" s="92"/>
      <c r="E35" s="92"/>
      <c r="F35" s="92"/>
    </row>
    <row r="36" spans="1:6">
      <c r="A36" s="97"/>
      <c r="B36" s="96"/>
      <c r="C36" s="3"/>
      <c r="D36" s="3"/>
      <c r="E36" s="3"/>
      <c r="F36" s="3"/>
    </row>
    <row r="37" spans="1:6">
      <c r="A37" s="97"/>
      <c r="B37" s="3"/>
      <c r="C37" s="3"/>
      <c r="D37" s="10"/>
      <c r="E37" s="10"/>
      <c r="F37" s="10"/>
    </row>
    <row r="38" spans="1:6">
      <c r="A38" s="97"/>
      <c r="B38" s="3"/>
      <c r="C38" s="3"/>
      <c r="D38" s="3"/>
      <c r="E38" s="3"/>
      <c r="F38" s="3"/>
    </row>
    <row r="39" spans="1:6">
      <c r="A39" s="97"/>
      <c r="B39" s="3"/>
      <c r="C39" s="3"/>
      <c r="D39" s="92"/>
      <c r="E39" s="92"/>
      <c r="F39" s="92"/>
    </row>
    <row r="40" spans="1:6">
      <c r="D40" s="3"/>
      <c r="E40" s="3"/>
      <c r="F40" s="96"/>
    </row>
    <row r="41" spans="1:6">
      <c r="A41" s="52"/>
      <c r="B41" s="52"/>
      <c r="C41" s="52"/>
      <c r="D41" s="3"/>
      <c r="E41" s="3"/>
      <c r="F41" s="3"/>
    </row>
    <row r="42" spans="1:6">
      <c r="A42" s="53"/>
      <c r="B42" s="91"/>
      <c r="C42" s="54"/>
      <c r="D42" s="3"/>
      <c r="E42" s="3"/>
      <c r="F42" s="3"/>
    </row>
    <row r="43" spans="1:6">
      <c r="A43" s="55"/>
      <c r="B43" s="58"/>
      <c r="C43" s="56"/>
      <c r="D43" s="3"/>
      <c r="E43" s="3"/>
      <c r="F43" s="3"/>
    </row>
    <row r="44" spans="1:6">
      <c r="A44" s="52"/>
      <c r="B44" s="52"/>
      <c r="C44" s="52"/>
    </row>
    <row r="45" spans="1:6">
      <c r="A45" s="52"/>
      <c r="B45" s="52"/>
      <c r="C45" s="52"/>
      <c r="D45" s="52"/>
      <c r="E45" s="52"/>
      <c r="F45" s="52"/>
    </row>
    <row r="46" spans="1:6">
      <c r="D46" s="98"/>
      <c r="E46" s="100"/>
      <c r="F46" s="98"/>
    </row>
    <row r="47" spans="1:6">
      <c r="D47" s="99"/>
      <c r="E47" s="100"/>
      <c r="F47" s="99"/>
    </row>
    <row r="48" spans="1:6">
      <c r="D48" s="52"/>
      <c r="E48" s="52"/>
      <c r="F48" s="52"/>
    </row>
    <row r="49" spans="4:6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5A85-A4C0-4422-BC23-2C4DE60C4C88}">
  <sheetPr>
    <pageSetUpPr fitToPage="1"/>
  </sheetPr>
  <dimension ref="A1:M49"/>
  <sheetViews>
    <sheetView zoomScale="60" zoomScaleNormal="60" workbookViewId="0">
      <selection activeCell="F9" sqref="F9"/>
    </sheetView>
  </sheetViews>
  <sheetFormatPr defaultColWidth="11.42578125" defaultRowHeight="14.45"/>
  <cols>
    <col min="1" max="1" width="16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>
      <c r="A2" s="178" t="s">
        <v>213</v>
      </c>
      <c r="B2" s="178"/>
      <c r="C2" s="178"/>
      <c r="D2" s="178"/>
      <c r="E2" s="178"/>
      <c r="F2" s="178"/>
      <c r="H2" s="93"/>
      <c r="I2" s="93"/>
      <c r="J2" s="93"/>
      <c r="K2" s="93"/>
      <c r="L2" s="93"/>
      <c r="M2" s="93"/>
    </row>
    <row r="3" spans="1:13" ht="34.5" customHeight="1">
      <c r="A3" s="179" t="s">
        <v>214</v>
      </c>
      <c r="B3" s="179"/>
      <c r="C3" s="179"/>
      <c r="D3" s="179"/>
      <c r="E3" s="179"/>
      <c r="F3" s="179"/>
      <c r="H3" s="94"/>
      <c r="I3" s="94"/>
      <c r="J3" s="94"/>
      <c r="K3" s="94"/>
      <c r="L3" s="94"/>
      <c r="M3" s="94"/>
    </row>
    <row r="4" spans="1:13" ht="34.15" customHeight="1" thickBot="1">
      <c r="H4" s="8"/>
    </row>
    <row r="5" spans="1:13" ht="60" customHeight="1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>
      <c r="D6" s="132"/>
      <c r="H6" s="8"/>
      <c r="J6" s="95"/>
      <c r="K6" s="95"/>
      <c r="L6" s="95"/>
    </row>
    <row r="7" spans="1:13" ht="49.9" customHeight="1">
      <c r="A7" s="180" t="s">
        <v>36</v>
      </c>
      <c r="B7" s="135" t="s">
        <v>215</v>
      </c>
      <c r="C7" s="127"/>
      <c r="D7" s="127"/>
      <c r="E7" s="135" t="s">
        <v>216</v>
      </c>
      <c r="F7" s="127" t="s">
        <v>217</v>
      </c>
      <c r="H7" s="8"/>
      <c r="K7" s="95"/>
      <c r="L7" s="95"/>
      <c r="M7" s="3"/>
    </row>
    <row r="8" spans="1:13" ht="120" customHeight="1" thickBot="1">
      <c r="A8" s="180"/>
      <c r="B8" s="129" t="s">
        <v>218</v>
      </c>
      <c r="C8" s="129" t="s">
        <v>219</v>
      </c>
      <c r="D8" s="129" t="s">
        <v>220</v>
      </c>
      <c r="E8" s="129" t="s">
        <v>221</v>
      </c>
      <c r="F8" s="156" t="s">
        <v>222</v>
      </c>
      <c r="G8" s="97"/>
      <c r="H8" s="8"/>
      <c r="K8" s="95"/>
      <c r="L8" s="95"/>
      <c r="M8" s="3"/>
    </row>
    <row r="9" spans="1:13" ht="49.9" customHeight="1" thickBot="1">
      <c r="A9" s="151"/>
      <c r="B9" s="129" t="s">
        <v>223</v>
      </c>
      <c r="C9" s="129" t="s">
        <v>224</v>
      </c>
      <c r="D9" s="129" t="s">
        <v>225</v>
      </c>
      <c r="E9" s="129" t="s">
        <v>226</v>
      </c>
      <c r="F9" s="129" t="s">
        <v>227</v>
      </c>
      <c r="H9" s="8"/>
      <c r="J9" s="95"/>
      <c r="L9" s="95"/>
      <c r="M9" s="3"/>
    </row>
    <row r="10" spans="1:13" ht="18.95" thickBot="1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>
      <c r="A11" s="158" t="s">
        <v>50</v>
      </c>
      <c r="B11" s="149" t="s">
        <v>228</v>
      </c>
      <c r="C11" s="149" t="s">
        <v>229</v>
      </c>
      <c r="D11" s="149" t="s">
        <v>230</v>
      </c>
      <c r="E11" s="149" t="s">
        <v>231</v>
      </c>
      <c r="F11" s="155" t="s">
        <v>232</v>
      </c>
      <c r="H11" s="8"/>
      <c r="J11" s="95"/>
      <c r="K11" s="95"/>
      <c r="L11" s="95"/>
      <c r="M11" s="3"/>
    </row>
    <row r="12" spans="1:13" ht="49.9" customHeight="1" thickBot="1">
      <c r="A12" s="151"/>
      <c r="B12" s="129" t="s">
        <v>223</v>
      </c>
      <c r="C12" s="129" t="s">
        <v>224</v>
      </c>
      <c r="D12" s="129" t="s">
        <v>225</v>
      </c>
      <c r="E12" s="129" t="s">
        <v>226</v>
      </c>
      <c r="F12" s="129" t="s">
        <v>227</v>
      </c>
      <c r="H12" s="8"/>
      <c r="J12" s="95"/>
      <c r="L12" s="95"/>
      <c r="M12" s="3"/>
    </row>
    <row r="13" spans="1:13" ht="31.15" customHeight="1" thickBot="1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" customHeight="1">
      <c r="A14" s="177" t="s">
        <v>60</v>
      </c>
      <c r="B14" s="127" t="s">
        <v>99</v>
      </c>
      <c r="C14" s="131" t="s">
        <v>233</v>
      </c>
      <c r="D14" s="127" t="s">
        <v>99</v>
      </c>
      <c r="E14" s="131" t="s">
        <v>233</v>
      </c>
      <c r="F14" s="154" t="s">
        <v>234</v>
      </c>
      <c r="H14" s="8"/>
      <c r="J14" s="95"/>
      <c r="K14" s="95"/>
      <c r="L14" s="95"/>
      <c r="M14" s="96"/>
    </row>
    <row r="15" spans="1:13" ht="25.9" customHeight="1">
      <c r="A15" s="177"/>
      <c r="B15" s="128" t="s">
        <v>66</v>
      </c>
      <c r="C15" s="128" t="s">
        <v>157</v>
      </c>
      <c r="D15" s="128" t="s">
        <v>156</v>
      </c>
      <c r="E15" s="128" t="s">
        <v>67</v>
      </c>
      <c r="F15" s="128" t="s">
        <v>235</v>
      </c>
      <c r="H15" s="8"/>
      <c r="J15" s="95"/>
      <c r="K15" s="95"/>
      <c r="L15" s="95"/>
      <c r="M15" s="3"/>
    </row>
    <row r="16" spans="1:13" ht="33" customHeight="1" thickBot="1">
      <c r="A16" s="177"/>
      <c r="B16" s="129" t="s">
        <v>236</v>
      </c>
      <c r="C16" s="129" t="s">
        <v>72</v>
      </c>
      <c r="D16" s="129" t="s">
        <v>237</v>
      </c>
      <c r="E16" s="129" t="s">
        <v>236</v>
      </c>
      <c r="F16" s="129" t="s">
        <v>72</v>
      </c>
      <c r="H16" s="8"/>
      <c r="J16" s="95"/>
      <c r="K16" s="95"/>
      <c r="L16" s="95"/>
      <c r="M16" s="3"/>
    </row>
    <row r="17" spans="1:13" ht="18.95" thickBot="1">
      <c r="A17" s="151"/>
      <c r="B17" s="129" t="str">
        <f>B12</f>
        <v>Compote Pomme Mandarine</v>
      </c>
      <c r="C17" s="129" t="s">
        <v>73</v>
      </c>
      <c r="D17" s="129" t="s">
        <v>73</v>
      </c>
      <c r="E17" s="129" t="s">
        <v>73</v>
      </c>
      <c r="F17" s="129" t="s">
        <v>164</v>
      </c>
      <c r="H17" s="8"/>
      <c r="J17" s="95"/>
      <c r="K17" s="95"/>
      <c r="L17" s="95"/>
      <c r="M17" s="3"/>
    </row>
    <row r="18" spans="1:13" ht="31.15" customHeight="1" thickBot="1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" customHeight="1" thickBot="1">
      <c r="A19" s="158"/>
      <c r="B19" s="149" t="s">
        <v>66</v>
      </c>
      <c r="C19" s="149" t="s">
        <v>157</v>
      </c>
      <c r="D19" s="149" t="s">
        <v>156</v>
      </c>
      <c r="E19" s="149" t="s">
        <v>67</v>
      </c>
      <c r="F19" s="149" t="s">
        <v>235</v>
      </c>
      <c r="H19" s="8"/>
      <c r="J19" s="95"/>
      <c r="K19" s="95"/>
      <c r="L19" s="95"/>
      <c r="M19" s="96"/>
    </row>
    <row r="20" spans="1:13" ht="18.95" thickBot="1">
      <c r="A20" s="153" t="s">
        <v>167</v>
      </c>
      <c r="B20" s="129" t="str">
        <f>+B17</f>
        <v>Compote Pomme Mandarine</v>
      </c>
      <c r="C20" s="129" t="s">
        <v>73</v>
      </c>
      <c r="D20" s="129" t="s">
        <v>73</v>
      </c>
      <c r="E20" s="129" t="s">
        <v>73</v>
      </c>
      <c r="F20" s="129" t="s">
        <v>164</v>
      </c>
      <c r="H20" s="8"/>
      <c r="J20" s="95"/>
      <c r="K20" s="95"/>
      <c r="L20" s="95"/>
      <c r="M20" s="3"/>
    </row>
    <row r="21" spans="1:13" s="134" customFormat="1" ht="14.45" customHeight="1">
      <c r="B21" s="138"/>
      <c r="C21" s="138"/>
      <c r="D21" s="138"/>
      <c r="E21" s="138"/>
      <c r="F21" s="138"/>
    </row>
    <row r="22" spans="1:13" ht="33" customHeight="1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>
      <c r="A23" s="52"/>
      <c r="B23" s="8" t="s">
        <v>31</v>
      </c>
      <c r="C23" s="8"/>
      <c r="D23" s="8"/>
      <c r="E23" s="8"/>
      <c r="F23" s="8"/>
    </row>
    <row r="24" spans="1:13">
      <c r="A24" s="52"/>
      <c r="B24" s="8" t="s">
        <v>172</v>
      </c>
      <c r="C24" s="8"/>
      <c r="D24" s="8"/>
      <c r="E24" s="8"/>
      <c r="F24" s="8"/>
    </row>
    <row r="25" spans="1:13" ht="15">
      <c r="B25" s="144"/>
      <c r="C25" s="144"/>
      <c r="D25" s="8"/>
      <c r="E25" s="8"/>
      <c r="F25" s="8"/>
    </row>
    <row r="26" spans="1:13">
      <c r="B26" s="139"/>
      <c r="C26" s="8"/>
      <c r="D26" s="145"/>
      <c r="E26" s="145"/>
      <c r="F26" s="145"/>
    </row>
    <row r="27" spans="1:13">
      <c r="A27" s="97"/>
      <c r="B27" s="3"/>
      <c r="C27" s="3"/>
      <c r="D27" s="145"/>
      <c r="E27" s="145"/>
      <c r="F27" s="145"/>
    </row>
    <row r="28" spans="1:13">
      <c r="A28" s="97"/>
      <c r="B28" s="3"/>
      <c r="C28" s="3"/>
      <c r="D28" s="9"/>
      <c r="E28" s="9"/>
      <c r="F28" s="9"/>
    </row>
    <row r="29" spans="1:13" ht="17.45">
      <c r="A29" s="97"/>
      <c r="B29" s="10"/>
      <c r="C29" s="58"/>
      <c r="D29" s="95"/>
      <c r="E29" s="95"/>
      <c r="F29" s="95"/>
    </row>
    <row r="30" spans="1:13">
      <c r="A30" s="97"/>
      <c r="B30" s="3"/>
      <c r="C30" s="10"/>
    </row>
    <row r="31" spans="1:13">
      <c r="B31" s="92"/>
      <c r="C31" s="92"/>
      <c r="D31" s="3"/>
      <c r="E31" s="3"/>
      <c r="F31" s="3"/>
    </row>
    <row r="32" spans="1:13">
      <c r="A32" s="97"/>
      <c r="B32" s="3"/>
      <c r="C32" s="3"/>
      <c r="D32" s="3"/>
      <c r="E32" s="3"/>
      <c r="F32" s="3"/>
    </row>
    <row r="33" spans="1:6">
      <c r="A33" s="97"/>
      <c r="B33" s="10"/>
      <c r="C33" s="10"/>
      <c r="D33" s="10"/>
      <c r="E33" s="10"/>
      <c r="F33" s="10"/>
    </row>
    <row r="34" spans="1:6">
      <c r="A34" s="97"/>
      <c r="B34" s="3"/>
      <c r="C34" s="3"/>
      <c r="D34" s="3"/>
      <c r="E34" s="10"/>
      <c r="F34" s="3"/>
    </row>
    <row r="35" spans="1:6">
      <c r="B35" s="92"/>
      <c r="C35" s="92"/>
      <c r="D35" s="92"/>
      <c r="E35" s="92"/>
      <c r="F35" s="92"/>
    </row>
    <row r="36" spans="1:6">
      <c r="A36" s="97"/>
      <c r="B36" s="96"/>
      <c r="C36" s="3"/>
      <c r="D36" s="3"/>
      <c r="E36" s="3"/>
      <c r="F36" s="3"/>
    </row>
    <row r="37" spans="1:6">
      <c r="A37" s="97"/>
      <c r="B37" s="3"/>
      <c r="C37" s="3"/>
      <c r="D37" s="10"/>
      <c r="E37" s="10"/>
      <c r="F37" s="10"/>
    </row>
    <row r="38" spans="1:6">
      <c r="A38" s="97"/>
      <c r="B38" s="3"/>
      <c r="C38" s="3"/>
      <c r="D38" s="3"/>
      <c r="E38" s="3"/>
      <c r="F38" s="3"/>
    </row>
    <row r="39" spans="1:6">
      <c r="A39" s="97"/>
      <c r="B39" s="3"/>
      <c r="C39" s="3"/>
      <c r="D39" s="92"/>
      <c r="E39" s="92"/>
      <c r="F39" s="92"/>
    </row>
    <row r="40" spans="1:6">
      <c r="D40" s="3"/>
      <c r="E40" s="3"/>
      <c r="F40" s="96"/>
    </row>
    <row r="41" spans="1:6">
      <c r="A41" s="52"/>
      <c r="B41" s="52"/>
      <c r="C41" s="52"/>
      <c r="D41" s="3"/>
      <c r="E41" s="3"/>
      <c r="F41" s="3"/>
    </row>
    <row r="42" spans="1:6">
      <c r="A42" s="53"/>
      <c r="B42" s="91"/>
      <c r="C42" s="54"/>
      <c r="D42" s="3"/>
      <c r="E42" s="3"/>
      <c r="F42" s="3"/>
    </row>
    <row r="43" spans="1:6">
      <c r="A43" s="55"/>
      <c r="B43" s="58"/>
      <c r="C43" s="56"/>
      <c r="D43" s="3"/>
      <c r="E43" s="3"/>
      <c r="F43" s="3"/>
    </row>
    <row r="44" spans="1:6">
      <c r="A44" s="52"/>
      <c r="B44" s="52"/>
      <c r="C44" s="52"/>
    </row>
    <row r="45" spans="1:6">
      <c r="A45" s="52"/>
      <c r="B45" s="52"/>
      <c r="C45" s="52"/>
      <c r="D45" s="52"/>
      <c r="E45" s="52"/>
      <c r="F45" s="52"/>
    </row>
    <row r="46" spans="1:6">
      <c r="D46" s="98"/>
      <c r="E46" s="100"/>
      <c r="F46" s="98"/>
    </row>
    <row r="47" spans="1:6">
      <c r="D47" s="99"/>
      <c r="E47" s="100"/>
      <c r="F47" s="99"/>
    </row>
    <row r="48" spans="1:6">
      <c r="D48" s="52"/>
      <c r="E48" s="52"/>
      <c r="F48" s="52"/>
    </row>
    <row r="49" spans="4:6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A5A1-372C-4802-BA17-ED1EE79FA230}">
  <sheetPr>
    <pageSetUpPr fitToPage="1"/>
  </sheetPr>
  <dimension ref="A1:M49"/>
  <sheetViews>
    <sheetView topLeftCell="A8" zoomScale="60" zoomScaleNormal="60" workbookViewId="0">
      <selection activeCell="E8" sqref="E8"/>
    </sheetView>
  </sheetViews>
  <sheetFormatPr defaultColWidth="11.42578125" defaultRowHeight="14.45"/>
  <cols>
    <col min="1" max="1" width="16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>
      <c r="A2" s="178" t="s">
        <v>238</v>
      </c>
      <c r="B2" s="178"/>
      <c r="C2" s="178"/>
      <c r="D2" s="178"/>
      <c r="E2" s="178"/>
      <c r="F2" s="178"/>
      <c r="H2" s="93"/>
      <c r="I2" s="93"/>
      <c r="J2" s="93"/>
      <c r="K2" s="93"/>
      <c r="L2" s="93"/>
      <c r="M2" s="93"/>
    </row>
    <row r="3" spans="1:13" ht="34.5" customHeight="1">
      <c r="A3" s="179"/>
      <c r="B3" s="179"/>
      <c r="C3" s="179"/>
      <c r="D3" s="179"/>
      <c r="E3" s="179"/>
      <c r="F3" s="179"/>
      <c r="H3" s="94"/>
      <c r="I3" s="94"/>
      <c r="J3" s="94"/>
      <c r="K3" s="94"/>
      <c r="L3" s="94"/>
      <c r="M3" s="94"/>
    </row>
    <row r="4" spans="1:13" ht="34.15" customHeight="1" thickBot="1">
      <c r="H4" s="8"/>
    </row>
    <row r="5" spans="1:13" ht="60" customHeight="1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>
      <c r="D6" s="132"/>
      <c r="H6" s="8"/>
      <c r="J6" s="95"/>
      <c r="K6" s="95"/>
      <c r="L6" s="95"/>
    </row>
    <row r="7" spans="1:13" ht="49.9" customHeight="1">
      <c r="A7" s="180" t="s">
        <v>36</v>
      </c>
      <c r="B7" s="135" t="s">
        <v>239</v>
      </c>
      <c r="C7" s="127" t="s">
        <v>240</v>
      </c>
      <c r="D7" s="127"/>
      <c r="E7" s="135"/>
      <c r="F7" s="159" t="s">
        <v>241</v>
      </c>
      <c r="H7" s="8"/>
      <c r="K7" s="95"/>
      <c r="L7" s="95"/>
      <c r="M7" s="3"/>
    </row>
    <row r="8" spans="1:13" ht="120" customHeight="1" thickBot="1">
      <c r="A8" s="180"/>
      <c r="B8" s="129" t="s">
        <v>242</v>
      </c>
      <c r="C8" s="129" t="s">
        <v>243</v>
      </c>
      <c r="D8" s="129" t="s">
        <v>244</v>
      </c>
      <c r="E8" s="129" t="s">
        <v>245</v>
      </c>
      <c r="F8" s="129" t="s">
        <v>246</v>
      </c>
      <c r="G8" s="97"/>
      <c r="H8" s="8"/>
      <c r="K8" s="95"/>
      <c r="L8" s="95"/>
      <c r="M8" s="3"/>
    </row>
    <row r="9" spans="1:13" ht="49.9" customHeight="1" thickBot="1">
      <c r="A9" s="151"/>
      <c r="B9" s="129" t="s">
        <v>247</v>
      </c>
      <c r="C9" s="129" t="s">
        <v>248</v>
      </c>
      <c r="D9" s="129" t="s">
        <v>249</v>
      </c>
      <c r="E9" s="129" t="s">
        <v>164</v>
      </c>
      <c r="F9" s="129" t="s">
        <v>250</v>
      </c>
      <c r="H9" s="8"/>
      <c r="J9" s="95"/>
      <c r="L9" s="95"/>
      <c r="M9" s="3"/>
    </row>
    <row r="10" spans="1:13" ht="18.95" thickBot="1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>
      <c r="A11" s="158" t="s">
        <v>50</v>
      </c>
      <c r="B11" s="149" t="s">
        <v>251</v>
      </c>
      <c r="C11" s="149" t="s">
        <v>252</v>
      </c>
      <c r="D11" s="149" t="s">
        <v>253</v>
      </c>
      <c r="E11" s="149" t="s">
        <v>254</v>
      </c>
      <c r="F11" s="149" t="s">
        <v>255</v>
      </c>
      <c r="H11" s="8"/>
      <c r="J11" s="95"/>
      <c r="K11" s="95"/>
      <c r="L11" s="95"/>
      <c r="M11" s="3"/>
    </row>
    <row r="12" spans="1:13" ht="49.9" customHeight="1" thickBot="1">
      <c r="A12" s="151"/>
      <c r="B12" s="129" t="s">
        <v>247</v>
      </c>
      <c r="C12" s="129" t="s">
        <v>248</v>
      </c>
      <c r="D12" s="129" t="s">
        <v>249</v>
      </c>
      <c r="E12" s="129" t="s">
        <v>164</v>
      </c>
      <c r="F12" s="129" t="s">
        <v>250</v>
      </c>
      <c r="H12" s="8"/>
      <c r="J12" s="95"/>
      <c r="L12" s="95"/>
      <c r="M12" s="3"/>
    </row>
    <row r="13" spans="1:13" ht="31.15" customHeight="1" thickBot="1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" customHeight="1">
      <c r="A14" s="177" t="s">
        <v>60</v>
      </c>
      <c r="B14" s="127" t="s">
        <v>155</v>
      </c>
      <c r="C14" s="127" t="s">
        <v>99</v>
      </c>
      <c r="D14" s="131" t="s">
        <v>233</v>
      </c>
      <c r="E14" s="127" t="s">
        <v>99</v>
      </c>
      <c r="F14" s="131" t="s">
        <v>233</v>
      </c>
      <c r="H14" s="8"/>
      <c r="J14" s="95"/>
      <c r="K14" s="95"/>
      <c r="L14" s="95"/>
      <c r="M14" s="96"/>
    </row>
    <row r="15" spans="1:13" ht="25.9" customHeight="1">
      <c r="A15" s="177"/>
      <c r="B15" s="128" t="s">
        <v>67</v>
      </c>
      <c r="C15" s="128" t="s">
        <v>157</v>
      </c>
      <c r="D15" s="128" t="s">
        <v>156</v>
      </c>
      <c r="E15" s="128" t="s">
        <v>256</v>
      </c>
      <c r="F15" s="128" t="s">
        <v>158</v>
      </c>
      <c r="H15" s="8"/>
      <c r="J15" s="95"/>
      <c r="K15" s="95"/>
      <c r="L15" s="95"/>
      <c r="M15" s="3"/>
    </row>
    <row r="16" spans="1:13" ht="33" customHeight="1" thickBot="1">
      <c r="A16" s="177"/>
      <c r="B16" s="129" t="s">
        <v>71</v>
      </c>
      <c r="C16" s="129" t="s">
        <v>72</v>
      </c>
      <c r="D16" s="129" t="s">
        <v>71</v>
      </c>
      <c r="E16" s="129" t="s">
        <v>72</v>
      </c>
      <c r="F16" s="129" t="s">
        <v>71</v>
      </c>
      <c r="H16" s="8"/>
      <c r="J16" s="95"/>
      <c r="K16" s="95"/>
      <c r="L16" s="95"/>
      <c r="M16" s="3"/>
    </row>
    <row r="17" spans="1:13" ht="18.95" thickBot="1">
      <c r="A17" s="151"/>
      <c r="B17" s="129" t="s">
        <v>257</v>
      </c>
      <c r="C17" s="129" t="s">
        <v>212</v>
      </c>
      <c r="D17" s="129" t="s">
        <v>165</v>
      </c>
      <c r="E17" s="129" t="s">
        <v>258</v>
      </c>
      <c r="F17" s="129" t="s">
        <v>73</v>
      </c>
      <c r="H17" s="8"/>
      <c r="J17" s="95"/>
      <c r="K17" s="95"/>
      <c r="L17" s="95"/>
      <c r="M17" s="3"/>
    </row>
    <row r="18" spans="1:13" ht="31.15" customHeight="1" thickBot="1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" customHeight="1" thickBot="1">
      <c r="A19" s="158"/>
      <c r="B19" s="149" t="s">
        <v>67</v>
      </c>
      <c r="C19" s="149" t="s">
        <v>157</v>
      </c>
      <c r="D19" s="149" t="s">
        <v>156</v>
      </c>
      <c r="E19" s="149" t="s">
        <v>256</v>
      </c>
      <c r="F19" s="149" t="s">
        <v>158</v>
      </c>
      <c r="H19" s="8"/>
      <c r="J19" s="95"/>
      <c r="K19" s="95"/>
      <c r="L19" s="95"/>
      <c r="M19" s="96"/>
    </row>
    <row r="20" spans="1:13" ht="18.95" thickBot="1">
      <c r="A20" s="153" t="s">
        <v>167</v>
      </c>
      <c r="B20" s="129" t="s">
        <v>257</v>
      </c>
      <c r="C20" s="129" t="s">
        <v>212</v>
      </c>
      <c r="D20" s="129" t="s">
        <v>165</v>
      </c>
      <c r="E20" s="129" t="s">
        <v>258</v>
      </c>
      <c r="F20" s="129" t="s">
        <v>73</v>
      </c>
      <c r="H20" s="8"/>
      <c r="J20" s="95"/>
      <c r="K20" s="95"/>
      <c r="L20" s="95"/>
      <c r="M20" s="3"/>
    </row>
    <row r="21" spans="1:13" s="134" customFormat="1" ht="14.45" customHeight="1">
      <c r="B21" s="138"/>
      <c r="C21" s="138"/>
      <c r="D21" s="138"/>
      <c r="E21" s="138"/>
      <c r="F21" s="138"/>
    </row>
    <row r="22" spans="1:13" ht="33" customHeight="1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>
      <c r="A23" s="52"/>
      <c r="B23" s="8" t="s">
        <v>31</v>
      </c>
      <c r="C23" s="8"/>
      <c r="D23" s="8"/>
      <c r="E23" s="8"/>
      <c r="F23" s="8"/>
    </row>
    <row r="24" spans="1:13">
      <c r="A24" s="52"/>
      <c r="B24" s="8" t="s">
        <v>172</v>
      </c>
      <c r="C24" s="8"/>
      <c r="D24" s="8"/>
      <c r="E24" s="8"/>
      <c r="F24" s="8"/>
    </row>
    <row r="25" spans="1:13" ht="15">
      <c r="B25" s="144"/>
      <c r="C25" s="144"/>
      <c r="D25" s="8"/>
      <c r="E25" s="8"/>
      <c r="F25" s="8"/>
    </row>
    <row r="26" spans="1:13">
      <c r="B26" s="139"/>
      <c r="C26" s="8"/>
      <c r="D26" s="145"/>
      <c r="E26" s="145"/>
      <c r="F26" s="145"/>
    </row>
    <row r="27" spans="1:13">
      <c r="A27" s="97"/>
      <c r="B27" s="3"/>
      <c r="C27" s="3"/>
      <c r="D27" s="145"/>
      <c r="E27" s="145"/>
      <c r="F27" s="145"/>
    </row>
    <row r="28" spans="1:13">
      <c r="A28" s="97"/>
      <c r="B28" s="3"/>
      <c r="C28" s="3"/>
      <c r="D28" s="9"/>
      <c r="E28" s="9"/>
      <c r="F28" s="9"/>
    </row>
    <row r="29" spans="1:13" ht="17.45">
      <c r="A29" s="97"/>
      <c r="B29" s="10"/>
      <c r="C29" s="58"/>
      <c r="D29" s="95"/>
      <c r="E29" s="95"/>
      <c r="F29" s="95"/>
    </row>
    <row r="30" spans="1:13">
      <c r="A30" s="97"/>
      <c r="B30" s="3"/>
      <c r="C30" s="10"/>
    </row>
    <row r="31" spans="1:13">
      <c r="B31" s="92"/>
      <c r="C31" s="92"/>
      <c r="D31" s="3"/>
      <c r="E31" s="3"/>
      <c r="F31" s="3"/>
    </row>
    <row r="32" spans="1:13">
      <c r="A32" s="97"/>
      <c r="B32" s="3"/>
      <c r="C32" s="3"/>
      <c r="D32" s="3"/>
      <c r="E32" s="3"/>
      <c r="F32" s="3"/>
    </row>
    <row r="33" spans="1:6">
      <c r="A33" s="97"/>
      <c r="B33" s="10"/>
      <c r="C33" s="10"/>
      <c r="D33" s="10"/>
      <c r="E33" s="10"/>
      <c r="F33" s="10"/>
    </row>
    <row r="34" spans="1:6">
      <c r="A34" s="97"/>
      <c r="B34" s="3"/>
      <c r="C34" s="3"/>
      <c r="D34" s="3"/>
      <c r="E34" s="10"/>
      <c r="F34" s="3"/>
    </row>
    <row r="35" spans="1:6">
      <c r="B35" s="92"/>
      <c r="C35" s="92"/>
      <c r="D35" s="92"/>
      <c r="E35" s="92"/>
      <c r="F35" s="92"/>
    </row>
    <row r="36" spans="1:6">
      <c r="A36" s="97"/>
      <c r="B36" s="96"/>
      <c r="C36" s="3"/>
      <c r="D36" s="3"/>
      <c r="E36" s="3"/>
      <c r="F36" s="3"/>
    </row>
    <row r="37" spans="1:6">
      <c r="A37" s="97"/>
      <c r="B37" s="3"/>
      <c r="C37" s="3"/>
      <c r="D37" s="10"/>
      <c r="E37" s="10"/>
      <c r="F37" s="10"/>
    </row>
    <row r="38" spans="1:6">
      <c r="A38" s="97"/>
      <c r="B38" s="3"/>
      <c r="C38" s="3"/>
      <c r="D38" s="3"/>
      <c r="E38" s="3"/>
      <c r="F38" s="3"/>
    </row>
    <row r="39" spans="1:6">
      <c r="A39" s="97"/>
      <c r="B39" s="3"/>
      <c r="C39" s="3"/>
      <c r="D39" s="92"/>
      <c r="E39" s="92"/>
      <c r="F39" s="92"/>
    </row>
    <row r="40" spans="1:6">
      <c r="D40" s="3"/>
      <c r="E40" s="3"/>
      <c r="F40" s="96"/>
    </row>
    <row r="41" spans="1:6">
      <c r="A41" s="52"/>
      <c r="B41" s="52"/>
      <c r="C41" s="52"/>
      <c r="D41" s="3"/>
      <c r="E41" s="3"/>
      <c r="F41" s="3"/>
    </row>
    <row r="42" spans="1:6">
      <c r="A42" s="53"/>
      <c r="B42" s="91"/>
      <c r="C42" s="54"/>
      <c r="D42" s="3"/>
      <c r="E42" s="3"/>
      <c r="F42" s="3"/>
    </row>
    <row r="43" spans="1:6">
      <c r="A43" s="55"/>
      <c r="B43" s="58"/>
      <c r="C43" s="56"/>
      <c r="D43" s="3"/>
      <c r="E43" s="3"/>
      <c r="F43" s="3"/>
    </row>
    <row r="44" spans="1:6">
      <c r="A44" s="52"/>
      <c r="B44" s="52"/>
      <c r="C44" s="52"/>
    </row>
    <row r="45" spans="1:6">
      <c r="A45" s="52"/>
      <c r="B45" s="52"/>
      <c r="C45" s="52"/>
      <c r="D45" s="52"/>
      <c r="E45" s="52"/>
      <c r="F45" s="52"/>
    </row>
    <row r="46" spans="1:6">
      <c r="D46" s="98"/>
      <c r="E46" s="100"/>
      <c r="F46" s="98"/>
    </row>
    <row r="47" spans="1:6">
      <c r="D47" s="99"/>
      <c r="E47" s="100"/>
      <c r="F47" s="99"/>
    </row>
    <row r="48" spans="1:6">
      <c r="D48" s="52"/>
      <c r="E48" s="52"/>
      <c r="F48" s="52"/>
    </row>
    <row r="49" spans="4:6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43"/>
  <sheetViews>
    <sheetView tabSelected="1" view="pageBreakPreview" zoomScale="120" zoomScaleNormal="120" zoomScaleSheetLayoutView="120" workbookViewId="0">
      <pane ySplit="3" topLeftCell="A4" activePane="bottomLeft" state="frozen"/>
      <selection pane="bottomLeft" activeCell="J123" sqref="J123"/>
      <selection activeCell="C6" sqref="C6"/>
    </sheetView>
  </sheetViews>
  <sheetFormatPr defaultColWidth="10.7109375" defaultRowHeight="10.5"/>
  <cols>
    <col min="1" max="1" width="38.7109375" style="124" bestFit="1" customWidth="1"/>
    <col min="2" max="15" width="5.7109375" style="105" customWidth="1"/>
    <col min="16" max="16384" width="10.7109375" style="125"/>
  </cols>
  <sheetData>
    <row r="1" spans="1:15" ht="14.25" customHeight="1">
      <c r="A1"/>
      <c r="B1" s="181" t="s">
        <v>259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3"/>
    </row>
    <row r="2" spans="1:15" ht="18.95">
      <c r="A2"/>
      <c r="B2" s="102" t="s">
        <v>260</v>
      </c>
      <c r="C2" s="103" t="s">
        <v>261</v>
      </c>
      <c r="D2" s="103" t="s">
        <v>262</v>
      </c>
      <c r="E2" s="103" t="s">
        <v>263</v>
      </c>
      <c r="F2" s="103" t="s">
        <v>264</v>
      </c>
      <c r="G2" s="103" t="s">
        <v>265</v>
      </c>
      <c r="H2" s="103" t="s">
        <v>266</v>
      </c>
      <c r="I2" s="103" t="s">
        <v>267</v>
      </c>
      <c r="J2" s="103" t="s">
        <v>268</v>
      </c>
      <c r="K2" s="103" t="s">
        <v>269</v>
      </c>
      <c r="L2" s="103" t="s">
        <v>270</v>
      </c>
      <c r="M2" s="103" t="s">
        <v>271</v>
      </c>
      <c r="N2" s="103" t="s">
        <v>272</v>
      </c>
      <c r="O2" s="104" t="s">
        <v>273</v>
      </c>
    </row>
    <row r="3" spans="1:15" ht="5.45" customHeight="1" thickBot="1">
      <c r="A3"/>
      <c r="O3" s="106"/>
    </row>
    <row r="4" spans="1:15" s="101" customFormat="1" ht="16.899999999999999" customHeight="1" thickBot="1">
      <c r="A4" s="126" t="str">
        <f>'S10-MA'!$A$2:$F$2</f>
        <v>Du 02 au 06 Mars 2026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01" customFormat="1">
      <c r="A5" s="109" t="str">
        <f>+'S10-MA'!$B$7</f>
        <v>Velouté de légumes anciens* (Lait) (rutabaga et panais)</v>
      </c>
      <c r="B5" s="110"/>
      <c r="C5" s="115" t="s">
        <v>274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s="101" customFormat="1">
      <c r="A6" s="114">
        <f>+'S10-MA'!$C$7</f>
        <v>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 s="101" customFormat="1" ht="21">
      <c r="A7" s="114" t="str">
        <f>+'S10-MA'!$D$7</f>
        <v>Salade de poireaux aux agrumes (orange, pamplemousse et citron vert)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1:15" s="101" customFormat="1">
      <c r="A8" s="114">
        <f>+'S10-MA'!$E$7</f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s="101" customFormat="1" ht="11.1" thickBot="1">
      <c r="A9" s="117" t="str">
        <f>+'S10-MA'!$F$7</f>
        <v>Velouté de Courge à l'ail et ciboulette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1:15" s="101" customFormat="1" ht="21">
      <c r="A10" s="109" t="str">
        <f>+'S10-MA'!$B$11</f>
        <v>Carottes à la cardamome, blé* (Blé) aux oignons et mixé de Poulet</v>
      </c>
      <c r="B10" s="110" t="s">
        <v>274</v>
      </c>
      <c r="C10" s="11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</row>
    <row r="11" spans="1:15" s="101" customFormat="1" ht="21">
      <c r="A11" s="114" t="str">
        <f>'S10-MA'!$C$11</f>
        <v>Epinards au curcuma* (lait), Pommes de terre à l'ail et mixé de Poisson du jour*</v>
      </c>
      <c r="B11" s="115"/>
      <c r="C11" s="115" t="s">
        <v>274</v>
      </c>
      <c r="D11" s="115" t="s">
        <v>274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s="101" customFormat="1" ht="21">
      <c r="A12" s="114" t="str">
        <f>'S10-MA'!$D$11</f>
        <v xml:space="preserve">Betteraves et choux raves, Semoule* (Blé) aux rasins secs et mixé de Poulet </v>
      </c>
      <c r="B12" s="115" t="s">
        <v>274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1:15" s="101" customFormat="1" ht="21">
      <c r="A13" s="114" t="str">
        <f>'S10-MA'!$E$11</f>
        <v>Courges au persil, quinoa au bouillon de légumes et mixé de Poisson du jour*</v>
      </c>
      <c r="B13" s="115"/>
      <c r="C13" s="115"/>
      <c r="D13" s="115" t="s">
        <v>274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1:15" s="101" customFormat="1" ht="21.6" thickBot="1">
      <c r="A14" s="117" t="str">
        <f>'S10-MA'!$F$11</f>
        <v>Choux-fleurs à l'hibiscus, Riz pilaf aux légumes et mixé de Bœuf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5" spans="1:15" s="101" customFormat="1">
      <c r="A15" s="114" t="str">
        <f>'S10-MA'!$B$14</f>
        <v>Mixé de Poulet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3"/>
    </row>
    <row r="16" spans="1:15" s="101" customFormat="1">
      <c r="A16" s="114" t="str">
        <f>'S10-MA'!$C$14</f>
        <v>Mixé de Poisson du jour*</v>
      </c>
      <c r="B16" s="115"/>
      <c r="C16" s="115"/>
      <c r="D16" s="115" t="s">
        <v>274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</row>
    <row r="17" spans="1:15" s="101" customFormat="1">
      <c r="A17" s="114" t="str">
        <f>'S10-MA'!$D$14</f>
        <v>Mixé de Poulet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</row>
    <row r="18" spans="1:15" s="101" customFormat="1">
      <c r="A18" s="114" t="str">
        <f>'S10-MA'!$E$14</f>
        <v>Mixé de Poisson du jour*</v>
      </c>
      <c r="B18" s="115"/>
      <c r="C18" s="115"/>
      <c r="D18" s="115" t="s">
        <v>274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</row>
    <row r="19" spans="1:15" s="101" customFormat="1">
      <c r="A19" s="114" t="str">
        <f>'S10-MA'!$F$14</f>
        <v>Mixé de Bœuf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</row>
    <row r="20" spans="1:15" s="101" customFormat="1">
      <c r="A20" s="120" t="str">
        <f>'S10-MA'!$B$15</f>
        <v>Purée de Carottes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</row>
    <row r="21" spans="1:15" s="101" customFormat="1">
      <c r="A21" s="121" t="str">
        <f>'S10-MA'!$C$15</f>
        <v>Purée d'Epinards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1:15" s="101" customFormat="1">
      <c r="A22" s="121" t="str">
        <f>'S10-MA'!$D$15</f>
        <v>Purée de Betteraves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</row>
    <row r="23" spans="1:15" s="101" customFormat="1">
      <c r="A23" s="121" t="str">
        <f>'S10-MA'!$E$15</f>
        <v>Purée de Courges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3"/>
    </row>
    <row r="24" spans="1:15" s="101" customFormat="1" ht="11.1" thickBot="1">
      <c r="A24" s="117" t="str">
        <f>'S10-MA'!$F$15</f>
        <v>Purée de choux-fleurs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s="101" customFormat="1">
      <c r="A25" s="120" t="str">
        <f>'S10-MA'!$B$16</f>
        <v>Purée de Pommes de terre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5" s="101" customFormat="1">
      <c r="A26" s="121" t="str">
        <f>'S10-MA'!$C$16</f>
        <v>Purée de Patates Douces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s="101" customFormat="1">
      <c r="A27" s="121" t="str">
        <f>'S10-MA'!$D$16</f>
        <v xml:space="preserve">Purée de Pois cassés 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s="101" customFormat="1">
      <c r="A28" s="121" t="str">
        <f>'S10-MA'!$E$16</f>
        <v xml:space="preserve">Purée de Pommes de terre 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</row>
    <row r="29" spans="1:15" s="101" customFormat="1" ht="11.1" thickBot="1">
      <c r="A29" s="117" t="str">
        <f>'S10-MA'!$F$16</f>
        <v>Purée de Patates Douces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0" spans="1:15" ht="13.5" thickBot="1">
      <c r="A30" s="126" t="str">
        <f>'S11-MA'!$A$2:$F$2</f>
        <v>Du 09 au 13 Mars 2026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1:15">
      <c r="A31" s="109">
        <f>+'S11-MA'!$B$7</f>
        <v>0</v>
      </c>
      <c r="B31" s="110"/>
      <c r="C31" s="11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</row>
    <row r="32" spans="1:15">
      <c r="A32" s="114" t="str">
        <f>+'S11-MA'!$C$7</f>
        <v>Salade de blé* (blé) aux agrumes</v>
      </c>
      <c r="B32" s="115" t="s">
        <v>274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</row>
    <row r="33" spans="1:15">
      <c r="A33" s="114" t="str">
        <f>+'S11-MA'!$D$7</f>
        <v>Velouté de radis et betteraves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6"/>
    </row>
    <row r="34" spans="1:15">
      <c r="A34" s="114" t="str">
        <f>+'S11-MA'!$E$7</f>
        <v>Velouté de carottes et pommes de terre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6"/>
    </row>
    <row r="35" spans="1:15" ht="11.1" thickBot="1">
      <c r="A35" s="117">
        <f>+'S11-MA'!$F$7</f>
        <v>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9"/>
    </row>
    <row r="36" spans="1:15" ht="21">
      <c r="A36" s="109" t="str">
        <f>+'S11-MA'!$B$11</f>
        <v>Carottes braisées, Pommes de terre au paprika et mixé de Poisson du jour*</v>
      </c>
      <c r="B36" s="110"/>
      <c r="C36" s="115"/>
      <c r="D36" s="110" t="s">
        <v>274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</row>
    <row r="37" spans="1:15" ht="21">
      <c r="A37" s="114" t="str">
        <f>'S11-MA'!$C$11</f>
        <v xml:space="preserve">Brocolis sautés à l'aneth, Riz au curcuma* (lait) et mixé de Poulet </v>
      </c>
      <c r="B37" s="115"/>
      <c r="C37" s="115" t="s">
        <v>274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ht="21">
      <c r="A38" s="114" t="str">
        <f>'S11-MA'!$D$11</f>
        <v xml:space="preserve">Courges au thym, Pâtes (blé) aux rutabagas et Bœuf à la coriandre </v>
      </c>
      <c r="B38" s="115" t="s">
        <v>274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6"/>
    </row>
    <row r="39" spans="1:15">
      <c r="A39" s="114" t="str">
        <f>'S11-MA'!$E$11</f>
        <v>Choux-fleurs à l'estragon, boulgour* (blé) et Poisson du jour*</v>
      </c>
      <c r="B39" s="115" t="s">
        <v>274</v>
      </c>
      <c r="C39" s="115"/>
      <c r="D39" s="115" t="s">
        <v>274</v>
      </c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6"/>
    </row>
    <row r="40" spans="1:15" ht="21.6" thickBot="1">
      <c r="A40" s="117" t="str">
        <f>'S11-MA'!$F$11</f>
        <v xml:space="preserve">Epinards à la crème* (Lait) de curry, Blé* (Blé) aux artichauts et mixé de Poulet </v>
      </c>
      <c r="B40" s="118" t="s">
        <v>274</v>
      </c>
      <c r="C40" s="118" t="s">
        <v>274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9"/>
    </row>
    <row r="41" spans="1:15">
      <c r="A41" s="114" t="str">
        <f>'S11-MA'!$B$14</f>
        <v>Mixé de Poisson du jour*</v>
      </c>
      <c r="B41" s="122"/>
      <c r="C41" s="122"/>
      <c r="D41" s="122" t="s">
        <v>274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</row>
    <row r="42" spans="1:15">
      <c r="A42" s="114" t="str">
        <f>'S11-MA'!$C$14</f>
        <v>Mixé de Poulet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>
      <c r="A43" s="114" t="str">
        <f>'S11-MA'!$D$14</f>
        <v>Mixé de Bœuf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>
      <c r="A44" s="114" t="str">
        <f>'S11-MA'!$E$14</f>
        <v>Mixé de Poisson du jour*</v>
      </c>
      <c r="B44" s="115"/>
      <c r="C44" s="115"/>
      <c r="D44" s="115" t="s">
        <v>274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ht="11.1" thickBot="1">
      <c r="A45" s="114" t="str">
        <f>'S11-MA'!$F$14</f>
        <v>Mixé de Poulet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3"/>
    </row>
    <row r="46" spans="1:15">
      <c r="A46" s="120" t="str">
        <f>'S11-MA'!$B$15</f>
        <v>Purée de Carottes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>
      <c r="A47" s="121" t="str">
        <f>'S11-MA'!$C$15</f>
        <v>Purée de Brocolis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6"/>
    </row>
    <row r="48" spans="1:15">
      <c r="A48" s="121" t="str">
        <f>'S11-MA'!$D$15</f>
        <v>Purée de Courges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>
      <c r="A49" s="121" t="str">
        <f>'S11-MA'!$E$15</f>
        <v>Purée de Choux-fleurs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3"/>
    </row>
    <row r="50" spans="1:15" ht="11.1" thickBot="1">
      <c r="A50" s="117" t="str">
        <f>'S11-MA'!$F$15</f>
        <v>Purée d'Epinards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</row>
    <row r="51" spans="1:15">
      <c r="A51" s="120" t="str">
        <f>'S11-MA'!$B$16</f>
        <v xml:space="preserve">Purée de Pommes de terre 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</row>
    <row r="52" spans="1:15">
      <c r="A52" s="121" t="str">
        <f>'S11-MA'!$C$16</f>
        <v>Purée de Patates douces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3" spans="1:15">
      <c r="A53" s="121" t="str">
        <f>'S11-MA'!$D$16</f>
        <v xml:space="preserve">Purée de Pommes de terre 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>
      <c r="A54" s="121" t="str">
        <f>'S11-MA'!$E$16</f>
        <v>Purée de Patates Douces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ht="11.1" thickBot="1">
      <c r="A55" s="117" t="str">
        <f>'S11-MA'!$F$16</f>
        <v xml:space="preserve">Purée de Pommes de terre 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</row>
    <row r="56" spans="1:15" ht="13.5" thickBot="1">
      <c r="A56" s="126" t="str">
        <f>'S12-MA'!$A$2:$F$2</f>
        <v>Du 16 au 20 Mars 2026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8"/>
    </row>
    <row r="57" spans="1:15">
      <c r="A57" s="109" t="str">
        <f>+'S12-MA'!$B$7</f>
        <v>Salade de radis au citron vert et fromage blanc* (lait)</v>
      </c>
      <c r="B57" s="110"/>
      <c r="C57" s="115" t="s">
        <v>274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1"/>
    </row>
    <row r="58" spans="1:15">
      <c r="A58" s="114">
        <f>+'S12-MA'!$C$7</f>
        <v>0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</row>
    <row r="59" spans="1:15">
      <c r="A59" s="114">
        <f>+'S12-MA'!$D$7</f>
        <v>0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s="101" customFormat="1">
      <c r="A60" s="114" t="str">
        <f>+'S12-MA'!$E$7</f>
        <v xml:space="preserve">Velouté de lentilles corail au jus de coco 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s="101" customFormat="1" ht="11.1" thickBot="1">
      <c r="A61" s="117" t="str">
        <f>+'S12-MA'!$F$7</f>
        <v>Velouté d'épinards et céleris boules* (céleri)</v>
      </c>
      <c r="B61" s="118"/>
      <c r="C61" s="118"/>
      <c r="D61" s="118"/>
      <c r="E61" s="118" t="s">
        <v>274</v>
      </c>
      <c r="F61" s="118"/>
      <c r="G61" s="118"/>
      <c r="H61" s="118"/>
      <c r="I61" s="118"/>
      <c r="J61" s="118"/>
      <c r="K61" s="118"/>
      <c r="L61" s="118"/>
      <c r="M61" s="118"/>
      <c r="N61" s="118"/>
      <c r="O61" s="119"/>
    </row>
    <row r="62" spans="1:15" s="101" customFormat="1" ht="21">
      <c r="A62" s="109" t="str">
        <f>+'S12-MA'!$B$11</f>
        <v xml:space="preserve">Brocolis au cumin, Semoule* (Blé) à l'huile d'olive et mixé de Poulet </v>
      </c>
      <c r="B62" s="110" t="s">
        <v>274</v>
      </c>
      <c r="C62" s="115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</row>
    <row r="63" spans="1:15" s="101" customFormat="1" ht="21">
      <c r="A63" s="114" t="str">
        <f>'S12-MA'!$C$11</f>
        <v xml:space="preserve">Colcannon revisité ( Choux et poireaux) Pommes de terre et mixé de poisson du jour* </v>
      </c>
      <c r="B63" s="115"/>
      <c r="C63" s="115"/>
      <c r="D63" s="115" t="s">
        <v>274</v>
      </c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s="101" customFormat="1">
      <c r="A64" s="114" t="str">
        <f>'S12-MA'!$D$11</f>
        <v>Carottes, riz à l'estragon* (lait) et mixé de Poulet</v>
      </c>
      <c r="B64" s="115"/>
      <c r="C64" s="115" t="s">
        <v>274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</row>
    <row r="65" spans="1:15" s="101" customFormat="1" ht="21">
      <c r="A65" s="114" t="str">
        <f>'S12-MA'!$E$11</f>
        <v>Courges au thym, Pâtes* (blé) à l'ail et mixé de Poisson du jour*</v>
      </c>
      <c r="B65" s="115" t="s">
        <v>274</v>
      </c>
      <c r="C65" s="115"/>
      <c r="D65" s="115" t="s">
        <v>274</v>
      </c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5" s="101" customFormat="1" ht="11.1" thickBot="1">
      <c r="A66" s="117" t="str">
        <f>'S12-MA'!$F$11</f>
        <v>Poireaux braisés, Polenta crémeuse* (lait) et mixé de Boeuf</v>
      </c>
      <c r="B66" s="118"/>
      <c r="C66" s="118" t="s">
        <v>274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</row>
    <row r="67" spans="1:15" s="101" customFormat="1">
      <c r="A67" s="114" t="str">
        <f>'S12-MA'!$B$14</f>
        <v>Mixé de Poulet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3"/>
    </row>
    <row r="68" spans="1:15" s="101" customFormat="1">
      <c r="A68" s="114" t="str">
        <f>'S12-MA'!$C$14</f>
        <v>Mixé de Poisson du jour*</v>
      </c>
      <c r="B68" s="115"/>
      <c r="C68" s="115"/>
      <c r="D68" s="115" t="s">
        <v>274</v>
      </c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5" s="101" customFormat="1">
      <c r="A69" s="114" t="str">
        <f>'S12-MA'!$D$14</f>
        <v>Mixé de Poulet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1:15" s="101" customFormat="1">
      <c r="A70" s="114" t="str">
        <f>'S12-MA'!$E$14</f>
        <v>Mixé de Poisson du jour*</v>
      </c>
      <c r="B70" s="115"/>
      <c r="C70" s="115"/>
      <c r="D70" s="115" t="s">
        <v>274</v>
      </c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5" s="101" customFormat="1" ht="11.1" thickBot="1">
      <c r="A71" s="114" t="str">
        <f>'S12-MA'!$F$14</f>
        <v>Mixé de Boeuf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101" customFormat="1">
      <c r="A72" s="120" t="str">
        <f>'S12-MA'!$B$15</f>
        <v>Purée de Brocolis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</row>
    <row r="73" spans="1:15" s="101" customFormat="1">
      <c r="A73" s="121" t="str">
        <f>'S12-MA'!$C$15</f>
        <v>Purée d'Epinards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</row>
    <row r="74" spans="1:15" s="101" customFormat="1">
      <c r="A74" s="121" t="str">
        <f>'S12-MA'!$D$15</f>
        <v>Purée de Carottes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6"/>
    </row>
    <row r="75" spans="1:15" s="101" customFormat="1">
      <c r="A75" s="121" t="str">
        <f>'S12-MA'!$E$15</f>
        <v>Purée de Courges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</row>
    <row r="76" spans="1:15" s="101" customFormat="1" ht="11.1" thickBot="1">
      <c r="A76" s="117" t="str">
        <f>'S12-MA'!$F$15</f>
        <v>Purée de blancs de poireaux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</row>
    <row r="77" spans="1:15" s="101" customFormat="1">
      <c r="A77" s="120" t="str">
        <f>'S12-MA'!$B$16</f>
        <v xml:space="preserve">Purée de pommes de terre 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s="101" customFormat="1">
      <c r="A78" s="121" t="str">
        <f>'S12-MA'!$C$16</f>
        <v>Purée de patates douces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6"/>
    </row>
    <row r="79" spans="1:15" s="101" customFormat="1">
      <c r="A79" s="121" t="str">
        <f>'S12-MA'!$D$16</f>
        <v>Purée de pois cassés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6"/>
    </row>
    <row r="80" spans="1:15" s="101" customFormat="1">
      <c r="A80" s="121" t="str">
        <f>'S12-MA'!$E$16</f>
        <v xml:space="preserve">Purée de pommes de terre 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3"/>
    </row>
    <row r="81" spans="1:15" s="101" customFormat="1" ht="11.1" thickBot="1">
      <c r="A81" s="117" t="str">
        <f>'S12-MA'!$F$16</f>
        <v>Purée de patates douces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9"/>
    </row>
    <row r="82" spans="1:15" s="101" customFormat="1" ht="13.5" thickBot="1">
      <c r="A82" s="126" t="str">
        <f>'S13-MA'!$A$2:$F$2</f>
        <v>Du 23 au 27 Mars 2026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</row>
    <row r="83" spans="1:15" s="101" customFormat="1">
      <c r="A83" s="109" t="str">
        <f>+'S13-MA'!$B$7</f>
        <v xml:space="preserve">Velouté de choux rouges et badiane </v>
      </c>
      <c r="B83" s="110"/>
      <c r="C83" s="115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1"/>
    </row>
    <row r="84" spans="1:15" s="101" customFormat="1">
      <c r="A84" s="114" t="str">
        <f>+'S13-MA'!$C$7</f>
        <v>Velouté de Mamie (légumes variés)</v>
      </c>
      <c r="B84" s="115"/>
      <c r="C84" s="115"/>
      <c r="D84" s="115"/>
      <c r="E84" s="115" t="s">
        <v>274</v>
      </c>
      <c r="F84" s="115"/>
      <c r="G84" s="115"/>
      <c r="H84" s="115"/>
      <c r="I84" s="115"/>
      <c r="J84" s="115"/>
      <c r="K84" s="115"/>
      <c r="L84" s="115"/>
      <c r="M84" s="115"/>
      <c r="N84" s="115"/>
      <c r="O84" s="116"/>
    </row>
    <row r="85" spans="1:15" s="101" customFormat="1">
      <c r="A85" s="114">
        <f>+'S13-MA'!$D$7</f>
        <v>0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101" customFormat="1">
      <c r="A86" s="114">
        <f>+'S13-MA'!$E$7</f>
        <v>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6"/>
    </row>
    <row r="87" spans="1:15" s="101" customFormat="1" ht="11.1" thickBot="1">
      <c r="A87" s="117" t="str">
        <f>+'S13-MA'!$F$7</f>
        <v>Pâtes *(blé) aux champignons et au persil</v>
      </c>
      <c r="B87" s="118" t="s">
        <v>274</v>
      </c>
      <c r="C87" s="118" t="s">
        <v>274</v>
      </c>
      <c r="D87" s="118"/>
      <c r="E87" s="118"/>
      <c r="F87" s="118"/>
      <c r="G87" s="118"/>
      <c r="H87" s="118"/>
      <c r="I87" s="118"/>
      <c r="J87" s="118" t="s">
        <v>274</v>
      </c>
      <c r="K87" s="118"/>
      <c r="L87" s="118"/>
      <c r="M87" s="118"/>
      <c r="N87" s="118"/>
      <c r="O87" s="119"/>
    </row>
    <row r="88" spans="1:15" s="101" customFormat="1">
      <c r="A88" s="109" t="str">
        <f>+'S13-MA'!$B$11</f>
        <v>Courges à l'anis, boulgour*  (blé) aux oignons et mixé de Bœuf</v>
      </c>
      <c r="B88" s="110" t="s">
        <v>274</v>
      </c>
      <c r="C88" s="115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1"/>
    </row>
    <row r="89" spans="1:15" s="101" customFormat="1">
      <c r="A89" s="114" t="str">
        <f>'S13-MA'!$C$11</f>
        <v xml:space="preserve">Epinards au citron vert, Patates douces et mixé de Poulet 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6"/>
    </row>
    <row r="90" spans="1:15" s="101" customFormat="1" ht="21">
      <c r="A90" s="114" t="str">
        <f>'S13-MA'!$D$11</f>
        <v>Carottes en persillade, quinoa au bouillon de légumes et mixé de Poisson du jour*</v>
      </c>
      <c r="B90" s="115"/>
      <c r="C90" s="115"/>
      <c r="D90" s="115" t="s">
        <v>274</v>
      </c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6"/>
    </row>
    <row r="91" spans="1:15" s="101" customFormat="1" ht="21">
      <c r="A91" s="114" t="str">
        <f>'S13-MA'!$E$11</f>
        <v>Choux lisses à la crème* (lait),Blé tendre complet* (blé) et mixé de Poulet</v>
      </c>
      <c r="B91" s="115" t="s">
        <v>274</v>
      </c>
      <c r="C91" s="115" t="s">
        <v>274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6"/>
    </row>
    <row r="92" spans="1:15" s="101" customFormat="1" ht="21.6" thickBot="1">
      <c r="A92" s="117" t="str">
        <f>'S13-MA'!$F$11</f>
        <v>Betteraves rouges à l'aneth, riz pilaf et mixé de Poisson du jour*</v>
      </c>
      <c r="B92" s="118"/>
      <c r="C92" s="118"/>
      <c r="D92" s="118" t="s">
        <v>274</v>
      </c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9"/>
    </row>
    <row r="93" spans="1:15" s="101" customFormat="1">
      <c r="A93" s="114" t="str">
        <f>'S13-MA'!$B$14</f>
        <v>Mixé de Bœuf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3"/>
    </row>
    <row r="94" spans="1:15" s="101" customFormat="1">
      <c r="A94" s="114" t="str">
        <f>'S13-MA'!$C$14</f>
        <v>Mixé de Poulet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s="101" customFormat="1">
      <c r="A95" s="114" t="str">
        <f>'S13-MA'!$D$14</f>
        <v>Mixé de Poisson du jour*</v>
      </c>
      <c r="B95" s="115"/>
      <c r="C95" s="115"/>
      <c r="D95" s="115" t="s">
        <v>274</v>
      </c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6"/>
    </row>
    <row r="96" spans="1:15" s="101" customFormat="1">
      <c r="A96" s="114" t="str">
        <f>'S13-MA'!$E$14</f>
        <v>Mixé de Poulet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6"/>
    </row>
    <row r="97" spans="1:15" s="101" customFormat="1" ht="11.1" thickBot="1">
      <c r="A97" s="114" t="str">
        <f>'S13-MA'!$F$14</f>
        <v>Mixé de Poisson du jour*</v>
      </c>
      <c r="B97" s="112"/>
      <c r="C97" s="112"/>
      <c r="D97" s="112" t="s">
        <v>274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3"/>
    </row>
    <row r="98" spans="1:15" s="101" customFormat="1">
      <c r="A98" s="120" t="str">
        <f>'S13-MA'!$B$15</f>
        <v>Purée de Courges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</row>
    <row r="99" spans="1:15" s="101" customFormat="1">
      <c r="A99" s="121" t="str">
        <f>'S13-MA'!$C$15</f>
        <v>Purée d'Epinards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6"/>
    </row>
    <row r="100" spans="1:15" s="101" customFormat="1">
      <c r="A100" s="121" t="str">
        <f>'S13-MA'!$D$15</f>
        <v>Purée de Carottes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6"/>
    </row>
    <row r="101" spans="1:15" s="101" customFormat="1">
      <c r="A101" s="121" t="str">
        <f>'S13-MA'!$E$15</f>
        <v xml:space="preserve">Purée de Choux blancs 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3"/>
    </row>
    <row r="102" spans="1:15" s="101" customFormat="1" ht="11.1" thickBot="1">
      <c r="A102" s="117" t="str">
        <f>'S13-MA'!$F$15</f>
        <v>Purée de Betteraves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9"/>
    </row>
    <row r="103" spans="1:15" s="101" customFormat="1">
      <c r="A103" s="120" t="str">
        <f>'S13-MA'!$B$16</f>
        <v>Purée de pommes de terre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1"/>
    </row>
    <row r="104" spans="1:15" s="101" customFormat="1">
      <c r="A104" s="121" t="str">
        <f>'S13-MA'!$C$16</f>
        <v>Purée de patates douces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6"/>
    </row>
    <row r="105" spans="1:15" s="101" customFormat="1">
      <c r="A105" s="121" t="str">
        <f>'S13-MA'!$D$16</f>
        <v>Purée de pommes de terre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6"/>
    </row>
    <row r="106" spans="1:15" s="101" customFormat="1">
      <c r="A106" s="121" t="str">
        <f>'S13-MA'!$E$16</f>
        <v>Purée de patates douces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3"/>
    </row>
    <row r="107" spans="1:15" s="101" customFormat="1" ht="11.1" thickBot="1">
      <c r="A107" s="117" t="str">
        <f>'S13-MA'!$F$16</f>
        <v>Purée de pommes de terre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9"/>
    </row>
    <row r="108" spans="1:15" ht="13.5" thickBot="1">
      <c r="A108" s="126" t="str">
        <f>'S13-MA'!$A$2:$F$2</f>
        <v>Du 23 au 27 Mars 2026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8"/>
    </row>
    <row r="109" spans="1:15">
      <c r="A109" s="109" t="str">
        <f>+'S13-MA'!$B$7</f>
        <v xml:space="preserve">Velouté de choux rouges et badiane </v>
      </c>
      <c r="B109" s="110"/>
      <c r="C109" s="115" t="s">
        <v>274</v>
      </c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1"/>
    </row>
    <row r="110" spans="1:15">
      <c r="A110" s="114" t="str">
        <f>+'S13-MA'!$C$7</f>
        <v>Velouté de Mamie (légumes variés)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>
      <c r="A111" s="114">
        <f>+'S13-MA'!$D$7</f>
        <v>0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>
      <c r="A112" s="114">
        <f>+'S13-MA'!$E$7</f>
        <v>0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6"/>
    </row>
    <row r="113" spans="1:15" ht="11.1" thickBot="1">
      <c r="A113" s="117" t="str">
        <f>'S13-MA'!F7</f>
        <v>Pâtes *(blé) aux champignons et au persil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9"/>
    </row>
    <row r="114" spans="1:15">
      <c r="A114" s="109" t="str">
        <f>+'S13-MA'!$B$11</f>
        <v>Courges à l'anis, boulgour*  (blé) aux oignons et mixé de Bœuf</v>
      </c>
      <c r="B114" s="110"/>
      <c r="C114" s="115" t="s">
        <v>274</v>
      </c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</row>
    <row r="115" spans="1:15">
      <c r="A115" s="114" t="str">
        <f>'S13-MA'!$C$11</f>
        <v xml:space="preserve">Epinards au citron vert, Patates douces et mixé de Poulet </v>
      </c>
      <c r="B115" s="115" t="s">
        <v>274</v>
      </c>
      <c r="C115" s="115"/>
      <c r="D115" s="115" t="s">
        <v>274</v>
      </c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6"/>
    </row>
    <row r="116" spans="1:15" ht="21">
      <c r="A116" s="114" t="str">
        <f>'S13-MA'!$D$11</f>
        <v>Carottes en persillade, quinoa au bouillon de légumes et mixé de Poisson du jour*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6"/>
    </row>
    <row r="117" spans="1:15" ht="21">
      <c r="A117" s="114" t="str">
        <f>'S13-MA'!$E$11</f>
        <v>Choux lisses à la crème* (lait),Blé tendre complet* (blé) et mixé de Poulet</v>
      </c>
      <c r="B117" s="115" t="s">
        <v>274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6"/>
    </row>
    <row r="118" spans="1:15" ht="21.6" thickBot="1">
      <c r="A118" s="117" t="str">
        <f>'S13-MA'!$F$11</f>
        <v>Betteraves rouges à l'aneth, riz pilaf et mixé de Poisson du jour*</v>
      </c>
      <c r="B118" s="118" t="s">
        <v>274</v>
      </c>
      <c r="C118" s="118" t="s">
        <v>274</v>
      </c>
      <c r="D118" s="118" t="s">
        <v>274</v>
      </c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9"/>
    </row>
    <row r="119" spans="1:15">
      <c r="A119" s="109" t="str">
        <f>'S13-MA'!B12</f>
        <v>Compote Pomme Grenade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1"/>
    </row>
    <row r="120" spans="1:15">
      <c r="A120" s="114" t="str">
        <f>'S13-MA'!C12</f>
        <v>Compote Pomme Banane Réglisse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6"/>
    </row>
    <row r="121" spans="1:15">
      <c r="A121" s="114" t="str">
        <f>'S13-MA'!D12</f>
        <v>Compote Pomme Abricot sec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6"/>
    </row>
    <row r="122" spans="1:15">
      <c r="A122" s="114" t="str">
        <f>'S13-MA'!E12</f>
        <v>Compote Pomme Poire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6"/>
    </row>
    <row r="123" spans="1:15" ht="11.1" thickBot="1">
      <c r="A123" s="148" t="str">
        <f>'S13-MA'!F12</f>
        <v xml:space="preserve">Compote Pomme Cacao 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9"/>
    </row>
    <row r="124" spans="1:15">
      <c r="A124" s="114" t="str">
        <f>'S13-MA'!$B$14</f>
        <v>Mixé de Bœuf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3"/>
    </row>
    <row r="125" spans="1:15">
      <c r="A125" s="114" t="str">
        <f>'S13-MA'!$C$14</f>
        <v>Mixé de Poulet</v>
      </c>
      <c r="B125" s="115"/>
      <c r="C125" s="115"/>
      <c r="D125" s="115" t="s">
        <v>274</v>
      </c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6"/>
    </row>
    <row r="126" spans="1:15">
      <c r="A126" s="114" t="str">
        <f>'S13-MA'!$D$14</f>
        <v>Mixé de Poisson du jour*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>
      <c r="A127" s="114" t="str">
        <f>'S13-MA'!$E$14</f>
        <v>Mixé de Poulet</v>
      </c>
      <c r="B127" s="115"/>
      <c r="C127" s="115"/>
      <c r="D127" s="115" t="s">
        <v>274</v>
      </c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1.1" thickBot="1">
      <c r="A128" s="114" t="str">
        <f>'S13-MA'!$F$14</f>
        <v>Mixé de Poisson du jour*</v>
      </c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>
      <c r="A129" s="120" t="str">
        <f>'S13-MA'!$B$15</f>
        <v>Purée de Courges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1"/>
    </row>
    <row r="130" spans="1:15">
      <c r="A130" s="121" t="str">
        <f>'S13-MA'!$C$15</f>
        <v>Purée d'Epinards</v>
      </c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6"/>
    </row>
    <row r="131" spans="1:15">
      <c r="A131" s="121" t="str">
        <f>'S13-MA'!$D$15</f>
        <v>Purée de Carottes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6"/>
    </row>
    <row r="132" spans="1:15">
      <c r="A132" s="121" t="str">
        <f>'S13-MA'!$E$15</f>
        <v xml:space="preserve">Purée de Choux blancs 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3"/>
    </row>
    <row r="133" spans="1:15" ht="11.1" thickBot="1">
      <c r="A133" s="117" t="str">
        <f>'S13-MA'!$F$15</f>
        <v>Purée de Betteraves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9"/>
    </row>
    <row r="134" spans="1:15">
      <c r="A134" s="120" t="str">
        <f>'S13-MA'!$B$16</f>
        <v>Purée de pommes de terre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</row>
    <row r="135" spans="1:15">
      <c r="A135" s="121" t="str">
        <f>'S13-MA'!$C$16</f>
        <v>Purée de patates douces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6"/>
    </row>
    <row r="136" spans="1:15">
      <c r="A136" s="121" t="str">
        <f>'S13-MA'!$D$16</f>
        <v>Purée de pommes de terre</v>
      </c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6"/>
    </row>
    <row r="137" spans="1:15">
      <c r="A137" s="121" t="str">
        <f>'S13-MA'!$E$16</f>
        <v>Purée de patates douces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3"/>
    </row>
    <row r="138" spans="1:15" ht="11.1" thickBot="1">
      <c r="A138" s="117" t="str">
        <f>'S13-MA'!$F$16</f>
        <v>Purée de pommes de terre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9"/>
    </row>
    <row r="139" spans="1:15">
      <c r="A139" s="120" t="e">
        <f>'S13-MA'!#REF!</f>
        <v>#REF!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1"/>
    </row>
    <row r="140" spans="1:15">
      <c r="A140" s="121" t="e">
        <f>'S13-MA'!#REF!</f>
        <v>#REF!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6"/>
    </row>
    <row r="141" spans="1:15">
      <c r="A141" s="121" t="e">
        <f>'S13-MA'!#REF!</f>
        <v>#REF!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6"/>
    </row>
    <row r="142" spans="1:15">
      <c r="A142" s="121" t="e">
        <f>'S13-MA'!#REF!</f>
        <v>#REF!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3"/>
    </row>
    <row r="143" spans="1:15" ht="11.1" thickBot="1">
      <c r="A143" s="117" t="e">
        <f>'S13-MA'!#REF!</f>
        <v>#REF!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9"/>
    </row>
  </sheetData>
  <mergeCells count="1">
    <mergeCell ref="B1:O1"/>
  </mergeCells>
  <pageMargins left="0.25" right="0.25" top="0.75" bottom="0.75" header="0.3" footer="0.3"/>
  <pageSetup paperSize="9" scale="77" orientation="landscape" r:id="rId1"/>
  <rowBreaks count="4" manualBreakCount="4">
    <brk id="29" max="14" man="1"/>
    <brk id="55" max="14" man="1"/>
    <brk id="81" max="14" man="1"/>
    <brk id="10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.6">
      <c r="A1" s="160" t="s">
        <v>33</v>
      </c>
      <c r="B1" s="160"/>
      <c r="C1" s="160"/>
      <c r="D1" s="160"/>
      <c r="E1" s="160"/>
      <c r="F1" s="160"/>
    </row>
    <row r="2" spans="1:7" ht="24.6">
      <c r="A2" s="160" t="s">
        <v>34</v>
      </c>
      <c r="B2" s="160"/>
      <c r="C2" s="160"/>
      <c r="D2" s="160"/>
      <c r="E2" s="160"/>
      <c r="F2" s="160"/>
    </row>
    <row r="3" spans="1:7" ht="17.45">
      <c r="A3" s="161" t="s">
        <v>35</v>
      </c>
      <c r="B3" s="161"/>
      <c r="C3" s="161"/>
      <c r="D3" s="161"/>
      <c r="E3" s="161"/>
      <c r="F3" s="161"/>
    </row>
    <row r="4" spans="1:7" ht="15" thickBot="1"/>
    <row r="5" spans="1:7" ht="17.649999999999999" customHeight="1">
      <c r="A5" s="162" t="s">
        <v>3</v>
      </c>
      <c r="B5" s="163"/>
      <c r="C5" s="163"/>
      <c r="D5" s="163"/>
      <c r="E5" s="163"/>
      <c r="F5" s="164"/>
    </row>
    <row r="6" spans="1:7" ht="15" thickBot="1">
      <c r="A6" s="165"/>
      <c r="B6" s="166"/>
      <c r="C6" s="166"/>
      <c r="D6" s="166"/>
      <c r="E6" s="166"/>
      <c r="F6" s="167"/>
    </row>
    <row r="7" spans="1:7" ht="8.25" customHeight="1" thickBot="1">
      <c r="A7" s="9"/>
      <c r="B7" s="7"/>
      <c r="C7" s="7"/>
      <c r="D7" s="7"/>
      <c r="E7" s="7"/>
      <c r="F7" s="7"/>
    </row>
    <row r="8" spans="1:7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174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95">
      <c r="A11" s="174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174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174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174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174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174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174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7.95">
      <c r="A20" s="174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7.95">
      <c r="A21" s="174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174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168" t="s">
        <v>27</v>
      </c>
      <c r="E25" s="170" t="s">
        <v>28</v>
      </c>
      <c r="F25" s="171" t="s">
        <v>29</v>
      </c>
    </row>
    <row r="26" spans="1:7">
      <c r="A26" s="55"/>
      <c r="B26" s="58" t="s">
        <v>30</v>
      </c>
      <c r="C26" s="56"/>
      <c r="D26" s="169"/>
      <c r="E26" s="170"/>
      <c r="F26" s="172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0</v>
      </c>
      <c r="B1" s="160"/>
      <c r="C1" s="160"/>
      <c r="D1" s="160"/>
      <c r="E1" s="160"/>
      <c r="F1" s="160"/>
    </row>
    <row r="2" spans="1:6" ht="24.6">
      <c r="A2" s="160" t="s">
        <v>34</v>
      </c>
      <c r="B2" s="160"/>
      <c r="C2" s="160"/>
      <c r="D2" s="160"/>
      <c r="E2" s="160"/>
      <c r="F2" s="160"/>
    </row>
    <row r="3" spans="1:6" ht="17.45">
      <c r="A3" s="161" t="s">
        <v>35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6.1">
      <c r="A10" s="173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173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173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6.1">
      <c r="A14" s="173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173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173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168" t="s">
        <v>27</v>
      </c>
      <c r="E19" s="170" t="s">
        <v>28</v>
      </c>
      <c r="F19" s="171" t="s">
        <v>29</v>
      </c>
    </row>
    <row r="20" spans="1:6">
      <c r="A20" s="55"/>
      <c r="B20" s="58" t="s">
        <v>30</v>
      </c>
      <c r="C20" s="56"/>
      <c r="D20" s="169"/>
      <c r="E20" s="170"/>
      <c r="F20" s="172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33</v>
      </c>
      <c r="B1" s="160"/>
      <c r="C1" s="160"/>
      <c r="D1" s="160"/>
      <c r="E1" s="160"/>
      <c r="F1" s="160"/>
    </row>
    <row r="2" spans="1:6" ht="24.6">
      <c r="A2" s="160" t="s">
        <v>83</v>
      </c>
      <c r="B2" s="160"/>
      <c r="C2" s="160"/>
      <c r="D2" s="160"/>
      <c r="E2" s="160"/>
      <c r="F2" s="160"/>
    </row>
    <row r="3" spans="1:6" ht="17.45">
      <c r="A3" s="161" t="s">
        <v>84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174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5">
      <c r="A11" s="174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174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174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174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174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174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176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7.95">
      <c r="A20" s="176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7.95">
      <c r="A21" s="176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2.6" thickBot="1">
      <c r="A22" s="176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168" t="s">
        <v>27</v>
      </c>
      <c r="E25" s="170" t="s">
        <v>28</v>
      </c>
      <c r="F25" s="175" t="s">
        <v>29</v>
      </c>
    </row>
    <row r="26" spans="1:6">
      <c r="A26" s="55"/>
      <c r="B26" s="58" t="s">
        <v>30</v>
      </c>
      <c r="C26" s="56"/>
      <c r="D26" s="169"/>
      <c r="E26" s="170"/>
      <c r="F26" s="175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0</v>
      </c>
      <c r="B1" s="160"/>
      <c r="C1" s="160"/>
      <c r="D1" s="160"/>
      <c r="E1" s="160"/>
      <c r="F1" s="160"/>
    </row>
    <row r="2" spans="1:6" ht="24.6">
      <c r="A2" s="160" t="s">
        <v>83</v>
      </c>
      <c r="B2" s="160"/>
      <c r="C2" s="160"/>
      <c r="D2" s="160"/>
      <c r="E2" s="160"/>
      <c r="F2" s="160"/>
    </row>
    <row r="3" spans="1:6" ht="17.45">
      <c r="A3" s="161" t="str">
        <f>'S39 DEJ'!A3:F3</f>
        <v>Découverte du Melon Canari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173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173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173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173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173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173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168" t="s">
        <v>27</v>
      </c>
      <c r="E19" s="170" t="s">
        <v>28</v>
      </c>
      <c r="F19" s="175" t="s">
        <v>29</v>
      </c>
    </row>
    <row r="20" spans="1:6">
      <c r="A20" s="55"/>
      <c r="B20" s="58" t="s">
        <v>30</v>
      </c>
      <c r="C20" s="56"/>
      <c r="D20" s="169"/>
      <c r="E20" s="170"/>
      <c r="F20" s="175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33</v>
      </c>
      <c r="B1" s="160"/>
      <c r="C1" s="160"/>
      <c r="D1" s="160"/>
      <c r="E1" s="160"/>
      <c r="F1" s="160"/>
    </row>
    <row r="2" spans="1:6" ht="24.6">
      <c r="A2" s="160" t="s">
        <v>113</v>
      </c>
      <c r="B2" s="160"/>
      <c r="C2" s="160"/>
      <c r="D2" s="160"/>
      <c r="E2" s="160"/>
      <c r="F2" s="160"/>
    </row>
    <row r="3" spans="1:6" ht="17.45">
      <c r="A3" s="161" t="s">
        <v>114</v>
      </c>
      <c r="B3" s="161"/>
      <c r="C3" s="161"/>
      <c r="D3" s="161"/>
      <c r="E3" s="161"/>
      <c r="F3" s="161"/>
    </row>
    <row r="4" spans="1:6" ht="18" thickBot="1">
      <c r="A4" s="161"/>
      <c r="B4" s="161"/>
      <c r="C4" s="161"/>
      <c r="D4" s="161"/>
      <c r="E4" s="161"/>
      <c r="F4" s="161"/>
    </row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174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5">
      <c r="A11" s="174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174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6.45" thickBot="1">
      <c r="A13" s="174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174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174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174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176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7.95">
      <c r="A20" s="176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7.95">
      <c r="A21" s="176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176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168" t="s">
        <v>27</v>
      </c>
      <c r="E25" s="170" t="s">
        <v>28</v>
      </c>
      <c r="F25" s="175" t="s">
        <v>29</v>
      </c>
    </row>
    <row r="26" spans="1:6">
      <c r="A26" s="55"/>
      <c r="B26" s="58" t="s">
        <v>30</v>
      </c>
      <c r="C26" s="56"/>
      <c r="D26" s="169"/>
      <c r="E26" s="170"/>
      <c r="F26" s="175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0</v>
      </c>
      <c r="B1" s="160"/>
      <c r="C1" s="160"/>
      <c r="D1" s="160"/>
      <c r="E1" s="160"/>
      <c r="F1" s="160"/>
    </row>
    <row r="2" spans="1:6" ht="24.6">
      <c r="A2" s="160" t="str">
        <f>'S40 DEJ'!A2:F2</f>
        <v>Du 28 septembre au 2 octobre 2020</v>
      </c>
      <c r="B2" s="160"/>
      <c r="C2" s="160"/>
      <c r="D2" s="160"/>
      <c r="E2" s="160"/>
      <c r="F2" s="160"/>
    </row>
    <row r="3" spans="1:6" ht="17.45">
      <c r="A3" s="161" t="str">
        <f>'S40 DEJ'!A3:F3</f>
        <v>Découverte de la Patate Douce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173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173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173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173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173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173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168" t="s">
        <v>27</v>
      </c>
      <c r="E19" s="170" t="s">
        <v>28</v>
      </c>
      <c r="F19" s="175" t="s">
        <v>29</v>
      </c>
    </row>
    <row r="20" spans="1:6">
      <c r="A20" s="55"/>
      <c r="B20" s="58" t="s">
        <v>30</v>
      </c>
      <c r="C20" s="56"/>
      <c r="D20" s="169"/>
      <c r="E20" s="170"/>
      <c r="F20" s="175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9"/>
  <sheetViews>
    <sheetView zoomScale="60" zoomScaleNormal="60" workbookViewId="0">
      <selection activeCell="B16" sqref="B16"/>
    </sheetView>
  </sheetViews>
  <sheetFormatPr defaultColWidth="11.42578125" defaultRowHeight="14.45"/>
  <cols>
    <col min="1" max="1" width="16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>
      <c r="A1" s="160" t="s">
        <v>133</v>
      </c>
      <c r="B1" s="160"/>
      <c r="C1" s="160"/>
      <c r="D1" s="160"/>
      <c r="E1" s="160"/>
      <c r="F1" s="160"/>
      <c r="H1" s="93"/>
      <c r="I1" s="93"/>
      <c r="J1" s="93"/>
      <c r="K1" s="93"/>
      <c r="L1" s="93"/>
      <c r="M1" s="93"/>
    </row>
    <row r="2" spans="1:13" ht="34.5" customHeight="1">
      <c r="A2" s="178" t="s">
        <v>134</v>
      </c>
      <c r="B2" s="178"/>
      <c r="C2" s="178"/>
      <c r="D2" s="178"/>
      <c r="E2" s="178"/>
      <c r="F2" s="178"/>
      <c r="H2" s="93"/>
      <c r="I2" s="93"/>
      <c r="J2" s="93"/>
      <c r="K2" s="93"/>
      <c r="L2" s="93"/>
      <c r="M2" s="93"/>
    </row>
    <row r="3" spans="1:13" ht="34.5" customHeight="1">
      <c r="A3" s="179" t="s">
        <v>135</v>
      </c>
      <c r="B3" s="179"/>
      <c r="C3" s="179"/>
      <c r="D3" s="179"/>
      <c r="E3" s="179"/>
      <c r="F3" s="179"/>
      <c r="H3" s="94"/>
      <c r="I3" s="94"/>
      <c r="J3" s="94"/>
      <c r="K3" s="94"/>
      <c r="L3" s="94"/>
      <c r="M3" s="94"/>
    </row>
    <row r="4" spans="1:13" ht="34.15" customHeight="1" thickBot="1">
      <c r="H4" s="8"/>
    </row>
    <row r="5" spans="1:13" ht="60" customHeight="1">
      <c r="B5" s="133" t="s">
        <v>4</v>
      </c>
      <c r="C5" s="133" t="s">
        <v>5</v>
      </c>
      <c r="D5" s="133" t="s">
        <v>6</v>
      </c>
      <c r="E5" s="133" t="s">
        <v>7</v>
      </c>
      <c r="F5" s="133" t="s">
        <v>8</v>
      </c>
      <c r="H5" s="8"/>
      <c r="J5" s="95"/>
      <c r="K5" s="95"/>
      <c r="L5" s="95"/>
      <c r="M5" s="95"/>
    </row>
    <row r="6" spans="1:13" ht="30" customHeight="1" thickBot="1">
      <c r="D6" s="132"/>
      <c r="H6" s="8"/>
      <c r="J6" s="95"/>
      <c r="K6" s="95"/>
      <c r="L6" s="95"/>
    </row>
    <row r="7" spans="1:13" ht="49.9" customHeight="1">
      <c r="A7" s="177" t="s">
        <v>36</v>
      </c>
      <c r="B7" s="127" t="s">
        <v>136</v>
      </c>
      <c r="C7" s="135"/>
      <c r="D7" s="127" t="s">
        <v>137</v>
      </c>
      <c r="E7" s="136"/>
      <c r="F7" s="127" t="s">
        <v>138</v>
      </c>
      <c r="H7" s="8"/>
      <c r="K7" s="95"/>
      <c r="L7" s="95"/>
      <c r="M7" s="3"/>
    </row>
    <row r="8" spans="1:13" ht="120" customHeight="1" thickBot="1">
      <c r="A8" s="177"/>
      <c r="B8" s="129" t="s">
        <v>139</v>
      </c>
      <c r="C8" s="129" t="s">
        <v>140</v>
      </c>
      <c r="D8" s="129" t="s">
        <v>141</v>
      </c>
      <c r="E8" s="137" t="s">
        <v>142</v>
      </c>
      <c r="F8" s="129" t="s">
        <v>143</v>
      </c>
      <c r="G8" s="97"/>
      <c r="H8" s="8"/>
      <c r="K8" s="95"/>
      <c r="L8" s="95"/>
      <c r="M8" s="3"/>
    </row>
    <row r="9" spans="1:13" ht="49.9" customHeight="1" thickBot="1">
      <c r="A9" s="151"/>
      <c r="B9" s="152" t="s">
        <v>144</v>
      </c>
      <c r="C9" s="137" t="s">
        <v>145</v>
      </c>
      <c r="D9" s="137" t="s">
        <v>146</v>
      </c>
      <c r="E9" s="137" t="s">
        <v>147</v>
      </c>
      <c r="F9" s="137" t="s">
        <v>148</v>
      </c>
      <c r="H9" s="8"/>
      <c r="J9" s="95"/>
      <c r="L9" s="95"/>
      <c r="M9" s="3"/>
    </row>
    <row r="10" spans="1:13" ht="18.95" thickBot="1">
      <c r="B10" s="130"/>
      <c r="C10" s="146"/>
      <c r="D10" s="146"/>
      <c r="E10" s="146"/>
      <c r="F10" s="146"/>
      <c r="H10" s="8"/>
      <c r="J10" s="95"/>
      <c r="K10" s="95"/>
      <c r="L10" s="95"/>
      <c r="M10" s="92"/>
    </row>
    <row r="11" spans="1:13" ht="120" customHeight="1" thickBot="1">
      <c r="A11" s="157" t="s">
        <v>50</v>
      </c>
      <c r="B11" s="149" t="s">
        <v>149</v>
      </c>
      <c r="C11" s="149" t="s">
        <v>150</v>
      </c>
      <c r="D11" s="150" t="s">
        <v>151</v>
      </c>
      <c r="E11" s="150" t="s">
        <v>152</v>
      </c>
      <c r="F11" s="149" t="s">
        <v>153</v>
      </c>
      <c r="H11" s="8"/>
      <c r="J11" s="95"/>
      <c r="K11" s="95"/>
      <c r="L11" s="95"/>
      <c r="M11" s="3"/>
    </row>
    <row r="12" spans="1:13" ht="49.9" customHeight="1" thickBot="1">
      <c r="A12" s="151"/>
      <c r="B12" s="152" t="s">
        <v>144</v>
      </c>
      <c r="C12" s="137" t="s">
        <v>145</v>
      </c>
      <c r="D12" s="137" t="s">
        <v>146</v>
      </c>
      <c r="E12" s="137" t="s">
        <v>147</v>
      </c>
      <c r="F12" s="137" t="s">
        <v>148</v>
      </c>
      <c r="H12" s="8"/>
      <c r="J12" s="95"/>
      <c r="L12" s="95"/>
      <c r="M12" s="3"/>
    </row>
    <row r="13" spans="1:13" ht="31.15" customHeight="1" thickBot="1">
      <c r="B13" s="130"/>
      <c r="C13" s="146"/>
      <c r="D13" s="146"/>
      <c r="E13" s="146"/>
      <c r="F13" s="146"/>
      <c r="H13" s="8"/>
      <c r="J13" s="95"/>
      <c r="K13" s="95"/>
      <c r="L13" s="95"/>
      <c r="M13" s="92"/>
    </row>
    <row r="14" spans="1:13" ht="25.9" customHeight="1">
      <c r="A14" s="177" t="s">
        <v>60</v>
      </c>
      <c r="B14" s="127" t="s">
        <v>99</v>
      </c>
      <c r="C14" s="131" t="s">
        <v>154</v>
      </c>
      <c r="D14" s="127" t="s">
        <v>99</v>
      </c>
      <c r="E14" s="131" t="s">
        <v>154</v>
      </c>
      <c r="F14" s="127" t="s">
        <v>155</v>
      </c>
      <c r="H14" s="8"/>
      <c r="J14" s="95"/>
      <c r="K14" s="95"/>
      <c r="L14" s="95"/>
      <c r="M14" s="96"/>
    </row>
    <row r="15" spans="1:13" ht="25.9" customHeight="1">
      <c r="A15" s="177"/>
      <c r="B15" s="128" t="s">
        <v>156</v>
      </c>
      <c r="C15" s="128" t="s">
        <v>157</v>
      </c>
      <c r="D15" s="128" t="s">
        <v>158</v>
      </c>
      <c r="E15" s="128" t="s">
        <v>67</v>
      </c>
      <c r="F15" s="128" t="s">
        <v>159</v>
      </c>
      <c r="H15" s="147"/>
      <c r="J15" s="95"/>
      <c r="K15" s="95"/>
      <c r="L15" s="95"/>
      <c r="M15" s="3"/>
    </row>
    <row r="16" spans="1:13" ht="33" customHeight="1" thickBot="1">
      <c r="A16" s="177"/>
      <c r="B16" s="129" t="s">
        <v>160</v>
      </c>
      <c r="C16" s="129" t="s">
        <v>161</v>
      </c>
      <c r="D16" s="129" t="s">
        <v>162</v>
      </c>
      <c r="E16" s="129" t="s">
        <v>163</v>
      </c>
      <c r="F16" s="129" t="s">
        <v>161</v>
      </c>
      <c r="H16" s="8"/>
      <c r="J16" s="95"/>
      <c r="K16" s="95"/>
      <c r="L16" s="95"/>
      <c r="M16" s="3"/>
    </row>
    <row r="17" spans="1:13" ht="18.95" thickBot="1">
      <c r="A17" s="151"/>
      <c r="B17" s="129" t="s">
        <v>164</v>
      </c>
      <c r="C17" s="129" t="s">
        <v>165</v>
      </c>
      <c r="D17" s="129" t="s">
        <v>73</v>
      </c>
      <c r="E17" s="129" t="s">
        <v>73</v>
      </c>
      <c r="F17" s="129" t="s">
        <v>166</v>
      </c>
      <c r="H17" s="8"/>
      <c r="J17" s="95"/>
      <c r="K17" s="95"/>
      <c r="L17" s="95"/>
      <c r="M17" s="3"/>
    </row>
    <row r="18" spans="1:13" ht="31.15" customHeight="1" thickBot="1">
      <c r="B18" s="130"/>
      <c r="C18" s="146"/>
      <c r="D18" s="146"/>
      <c r="E18" s="146"/>
      <c r="F18" s="146"/>
      <c r="H18" s="8"/>
      <c r="J18" s="95"/>
      <c r="K18" s="95"/>
      <c r="L18" s="95"/>
      <c r="M18" s="92"/>
    </row>
    <row r="19" spans="1:13" ht="25.9" customHeight="1" thickBot="1">
      <c r="A19" s="158"/>
      <c r="B19" s="149" t="s">
        <v>156</v>
      </c>
      <c r="C19" s="149" t="s">
        <v>157</v>
      </c>
      <c r="D19" s="149" t="s">
        <v>158</v>
      </c>
      <c r="E19" s="149" t="s">
        <v>67</v>
      </c>
      <c r="F19" s="149" t="s">
        <v>159</v>
      </c>
      <c r="H19" s="8"/>
      <c r="J19" s="95"/>
      <c r="K19" s="95"/>
      <c r="L19" s="95"/>
      <c r="M19" s="96"/>
    </row>
    <row r="20" spans="1:13" ht="18.95" thickBot="1">
      <c r="A20" s="153" t="s">
        <v>167</v>
      </c>
      <c r="B20" s="129" t="s">
        <v>164</v>
      </c>
      <c r="C20" s="129" t="s">
        <v>165</v>
      </c>
      <c r="D20" s="129" t="s">
        <v>73</v>
      </c>
      <c r="E20" s="129" t="s">
        <v>73</v>
      </c>
      <c r="F20" s="129" t="s">
        <v>166</v>
      </c>
      <c r="H20" s="8"/>
      <c r="J20" s="95"/>
      <c r="K20" s="95"/>
      <c r="L20" s="95"/>
      <c r="M20" s="3"/>
    </row>
    <row r="21" spans="1:13" s="134" customFormat="1" ht="14.45" customHeight="1">
      <c r="B21" s="138"/>
      <c r="C21" s="138"/>
      <c r="D21" s="138"/>
      <c r="E21" s="138"/>
      <c r="F21" s="138"/>
    </row>
    <row r="22" spans="1:13" ht="33" customHeight="1">
      <c r="A22" s="55"/>
      <c r="B22" s="139" t="s">
        <v>168</v>
      </c>
      <c r="C22" s="140" t="s">
        <v>30</v>
      </c>
      <c r="D22" s="141" t="s">
        <v>169</v>
      </c>
      <c r="E22" s="142" t="s">
        <v>170</v>
      </c>
      <c r="F22" s="143" t="s">
        <v>171</v>
      </c>
      <c r="H22" s="8"/>
      <c r="J22" s="95"/>
      <c r="K22" s="95"/>
      <c r="L22" s="95"/>
    </row>
    <row r="23" spans="1:13">
      <c r="A23" s="52"/>
      <c r="B23" s="8" t="s">
        <v>31</v>
      </c>
      <c r="C23" s="8"/>
      <c r="D23" s="8"/>
      <c r="E23" s="8"/>
      <c r="F23" s="8"/>
    </row>
    <row r="24" spans="1:13">
      <c r="A24" s="52"/>
      <c r="B24" s="8" t="s">
        <v>172</v>
      </c>
      <c r="C24" s="8"/>
      <c r="D24" s="8"/>
      <c r="E24" s="8"/>
      <c r="F24" s="8"/>
    </row>
    <row r="25" spans="1:13" ht="15">
      <c r="B25" s="144"/>
      <c r="C25" s="144"/>
      <c r="D25" s="8"/>
      <c r="E25" s="8"/>
      <c r="F25" s="8"/>
    </row>
    <row r="26" spans="1:13">
      <c r="B26" s="139"/>
      <c r="C26" s="8"/>
      <c r="D26" s="145"/>
      <c r="E26" s="145"/>
      <c r="F26" s="145"/>
    </row>
    <row r="27" spans="1:13">
      <c r="A27" s="97"/>
      <c r="B27" s="3"/>
      <c r="C27" s="3"/>
      <c r="D27" s="145"/>
      <c r="E27" s="145"/>
      <c r="F27" s="145"/>
    </row>
    <row r="28" spans="1:13">
      <c r="A28" s="97"/>
      <c r="B28" s="3"/>
      <c r="C28" s="3"/>
      <c r="D28" s="9"/>
      <c r="E28" s="9"/>
      <c r="F28" s="9"/>
    </row>
    <row r="29" spans="1:13" ht="17.45">
      <c r="A29" s="97"/>
      <c r="B29" s="10"/>
      <c r="C29" s="58"/>
      <c r="D29" s="95"/>
      <c r="E29" s="95"/>
      <c r="F29" s="95"/>
    </row>
    <row r="30" spans="1:13">
      <c r="A30" s="97"/>
      <c r="B30" s="3"/>
      <c r="C30" s="10"/>
    </row>
    <row r="31" spans="1:13">
      <c r="B31" s="92"/>
      <c r="C31" s="92"/>
      <c r="D31" s="3"/>
      <c r="E31" s="3"/>
      <c r="F31" s="3"/>
    </row>
    <row r="32" spans="1:13">
      <c r="A32" s="97"/>
      <c r="B32" s="3"/>
      <c r="C32" s="3"/>
      <c r="D32" s="3"/>
      <c r="E32" s="3"/>
      <c r="F32" s="3"/>
    </row>
    <row r="33" spans="1:6">
      <c r="A33" s="97"/>
      <c r="B33" s="10"/>
      <c r="C33" s="10"/>
      <c r="D33" s="10"/>
      <c r="E33" s="10"/>
      <c r="F33" s="10"/>
    </row>
    <row r="34" spans="1:6">
      <c r="A34" s="97"/>
      <c r="B34" s="3"/>
      <c r="C34" s="3"/>
      <c r="D34" s="3"/>
      <c r="E34" s="10"/>
      <c r="F34" s="3"/>
    </row>
    <row r="35" spans="1:6">
      <c r="B35" s="92"/>
      <c r="C35" s="92"/>
      <c r="D35" s="92"/>
      <c r="E35" s="92"/>
      <c r="F35" s="92"/>
    </row>
    <row r="36" spans="1:6">
      <c r="A36" s="97"/>
      <c r="B36" s="96"/>
      <c r="C36" s="3"/>
      <c r="D36" s="3"/>
      <c r="E36" s="3"/>
      <c r="F36" s="3"/>
    </row>
    <row r="37" spans="1:6">
      <c r="A37" s="97"/>
      <c r="B37" s="3"/>
      <c r="C37" s="3"/>
      <c r="D37" s="10"/>
      <c r="E37" s="10"/>
      <c r="F37" s="10"/>
    </row>
    <row r="38" spans="1:6">
      <c r="A38" s="97"/>
      <c r="B38" s="3"/>
      <c r="C38" s="3"/>
      <c r="D38" s="3"/>
      <c r="E38" s="3"/>
      <c r="F38" s="3"/>
    </row>
    <row r="39" spans="1:6">
      <c r="A39" s="97"/>
      <c r="B39" s="3"/>
      <c r="C39" s="3"/>
      <c r="D39" s="92"/>
      <c r="E39" s="92"/>
      <c r="F39" s="92"/>
    </row>
    <row r="40" spans="1:6">
      <c r="D40" s="3"/>
      <c r="E40" s="3"/>
      <c r="F40" s="96"/>
    </row>
    <row r="41" spans="1:6">
      <c r="A41" s="52"/>
      <c r="B41" s="52"/>
      <c r="C41" s="52"/>
      <c r="D41" s="3"/>
      <c r="E41" s="3"/>
      <c r="F41" s="3"/>
    </row>
    <row r="42" spans="1:6">
      <c r="A42" s="53"/>
      <c r="B42" s="91"/>
      <c r="C42" s="54"/>
      <c r="D42" s="3"/>
      <c r="E42" s="3"/>
      <c r="F42" s="3"/>
    </row>
    <row r="43" spans="1:6">
      <c r="A43" s="55"/>
      <c r="B43" s="58"/>
      <c r="C43" s="56"/>
      <c r="D43" s="3"/>
      <c r="E43" s="3"/>
      <c r="F43" s="3"/>
    </row>
    <row r="44" spans="1:6">
      <c r="A44" s="52"/>
      <c r="B44" s="52"/>
      <c r="C44" s="52"/>
    </row>
    <row r="45" spans="1:6">
      <c r="A45" s="52"/>
      <c r="B45" s="52"/>
      <c r="C45" s="52"/>
      <c r="D45" s="52"/>
      <c r="E45" s="52"/>
      <c r="F45" s="52"/>
    </row>
    <row r="46" spans="1:6">
      <c r="D46" s="98"/>
      <c r="E46" s="100"/>
      <c r="F46" s="98"/>
    </row>
    <row r="47" spans="1:6">
      <c r="D47" s="99"/>
      <c r="E47" s="100"/>
      <c r="F47" s="99"/>
    </row>
    <row r="48" spans="1:6">
      <c r="D48" s="52"/>
      <c r="E48" s="52"/>
      <c r="F48" s="52"/>
    </row>
    <row r="49" spans="4:6">
      <c r="D49" s="52"/>
      <c r="E49" s="52"/>
      <c r="F49" s="52"/>
    </row>
  </sheetData>
  <mergeCells count="5">
    <mergeCell ref="A14:A16"/>
    <mergeCell ref="A1:F1"/>
    <mergeCell ref="A2:F2"/>
    <mergeCell ref="A3:F3"/>
    <mergeCell ref="A7:A8"/>
  </mergeCells>
  <printOptions horizontalCentered="1" verticalCentered="1"/>
  <pageMargins left="0" right="0" top="0" bottom="0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.6">
      <c r="A1" s="160" t="s">
        <v>33</v>
      </c>
      <c r="B1" s="160"/>
      <c r="C1" s="160"/>
      <c r="D1" s="160"/>
      <c r="E1" s="160"/>
      <c r="F1" s="160"/>
    </row>
    <row r="2" spans="1:6" ht="24.6">
      <c r="A2" s="160" t="s">
        <v>1</v>
      </c>
      <c r="B2" s="160"/>
      <c r="C2" s="160"/>
      <c r="D2" s="160"/>
      <c r="E2" s="160"/>
      <c r="F2" s="160"/>
    </row>
    <row r="3" spans="1:6" ht="17.45">
      <c r="A3" s="161" t="s">
        <v>2</v>
      </c>
      <c r="B3" s="161"/>
      <c r="C3" s="161"/>
      <c r="D3" s="161"/>
      <c r="E3" s="161"/>
      <c r="F3" s="161"/>
    </row>
    <row r="4" spans="1:6" ht="15" thickBot="1"/>
    <row r="5" spans="1:6" ht="17.649999999999999" customHeight="1">
      <c r="A5" s="162" t="s">
        <v>3</v>
      </c>
      <c r="B5" s="163"/>
      <c r="C5" s="163"/>
      <c r="D5" s="163"/>
      <c r="E5" s="163"/>
      <c r="F5" s="164"/>
    </row>
    <row r="6" spans="1:6" ht="15" thickBot="1">
      <c r="A6" s="165"/>
      <c r="B6" s="166"/>
      <c r="C6" s="166"/>
      <c r="D6" s="166"/>
      <c r="E6" s="166"/>
      <c r="F6" s="167"/>
    </row>
    <row r="7" spans="1:6" ht="8.25" customHeight="1" thickBot="1">
      <c r="A7" s="9"/>
      <c r="B7" s="7"/>
      <c r="C7" s="7"/>
      <c r="D7" s="7"/>
      <c r="E7" s="7"/>
      <c r="F7" s="7"/>
    </row>
    <row r="8" spans="1:6" ht="18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174" t="s">
        <v>36</v>
      </c>
      <c r="B10" s="34" t="s">
        <v>173</v>
      </c>
      <c r="C10" s="64"/>
      <c r="D10" s="14" t="s">
        <v>174</v>
      </c>
      <c r="E10" s="64"/>
      <c r="F10" s="35" t="s">
        <v>175</v>
      </c>
    </row>
    <row r="11" spans="1:6" ht="57.95">
      <c r="A11" s="174"/>
      <c r="B11" s="36" t="s">
        <v>176</v>
      </c>
      <c r="C11" s="59" t="s">
        <v>177</v>
      </c>
      <c r="D11" s="39" t="s">
        <v>178</v>
      </c>
      <c r="E11" s="65" t="s">
        <v>179</v>
      </c>
      <c r="F11" s="41" t="s">
        <v>180</v>
      </c>
    </row>
    <row r="12" spans="1:6" ht="12.75" customHeight="1">
      <c r="A12" s="174"/>
      <c r="B12" s="42"/>
      <c r="C12" s="66" t="s">
        <v>181</v>
      </c>
      <c r="D12" s="40" t="s">
        <v>53</v>
      </c>
      <c r="E12" s="66" t="s">
        <v>182</v>
      </c>
      <c r="F12" s="20" t="s">
        <v>54</v>
      </c>
    </row>
    <row r="13" spans="1:6" ht="15" thickBot="1">
      <c r="A13" s="174"/>
      <c r="B13" s="37" t="s">
        <v>11</v>
      </c>
      <c r="C13" s="68" t="s">
        <v>183</v>
      </c>
      <c r="D13" s="44" t="s">
        <v>11</v>
      </c>
      <c r="E13" s="67" t="s">
        <v>11</v>
      </c>
      <c r="F13" s="23" t="s">
        <v>184</v>
      </c>
    </row>
    <row r="14" spans="1:6" ht="15" thickBot="1"/>
    <row r="15" spans="1:6" ht="68.099999999999994">
      <c r="A15" s="174" t="s">
        <v>50</v>
      </c>
      <c r="B15" s="38" t="s">
        <v>176</v>
      </c>
      <c r="C15" s="61" t="s">
        <v>185</v>
      </c>
      <c r="D15" s="19" t="s">
        <v>186</v>
      </c>
      <c r="E15" s="69" t="s">
        <v>179</v>
      </c>
      <c r="F15" s="24" t="s">
        <v>187</v>
      </c>
    </row>
    <row r="16" spans="1:6" ht="13.5" customHeight="1">
      <c r="A16" s="174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174"/>
      <c r="B17" s="21" t="s">
        <v>188</v>
      </c>
      <c r="C17" s="68" t="s">
        <v>183</v>
      </c>
      <c r="D17" s="22" t="s">
        <v>189</v>
      </c>
      <c r="E17" s="68" t="s">
        <v>190</v>
      </c>
      <c r="F17" s="23" t="s">
        <v>184</v>
      </c>
    </row>
    <row r="18" spans="1:6" ht="15" thickBot="1"/>
    <row r="19" spans="1:6" ht="14.25" customHeight="1">
      <c r="A19" s="174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7.95">
      <c r="A20" s="174"/>
      <c r="B20" s="26" t="s">
        <v>100</v>
      </c>
      <c r="C20" s="71" t="s">
        <v>128</v>
      </c>
      <c r="D20" s="27" t="s">
        <v>102</v>
      </c>
      <c r="E20" s="71" t="s">
        <v>191</v>
      </c>
      <c r="F20" s="28" t="s">
        <v>68</v>
      </c>
    </row>
    <row r="21" spans="1:6" ht="27.95">
      <c r="A21" s="174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174"/>
      <c r="B22" s="29" t="s">
        <v>73</v>
      </c>
      <c r="C22" s="68" t="s">
        <v>183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168" t="s">
        <v>27</v>
      </c>
      <c r="E25" s="170" t="s">
        <v>28</v>
      </c>
      <c r="F25" s="171" t="s">
        <v>29</v>
      </c>
    </row>
    <row r="26" spans="1:6">
      <c r="A26" s="55"/>
      <c r="B26" s="58" t="s">
        <v>30</v>
      </c>
      <c r="C26" s="56"/>
      <c r="D26" s="169"/>
      <c r="E26" s="170"/>
      <c r="F26" s="172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2026-03-13T11:56:43Z</dcterms:modified>
  <cp:category/>
  <cp:contentStatus/>
</cp:coreProperties>
</file>