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16757D-B85A-4BEF-9FB8-813CC72089AB}" xr6:coauthVersionLast="47" xr6:coauthVersionMax="47" xr10:uidLastSave="{00000000-0000-0000-0000-000000000000}"/>
  <bookViews>
    <workbookView xWindow="-108" yWindow="-108" windowWidth="23256" windowHeight="12576" firstSheet="7" activeTab="12" xr2:uid="{00000000-000D-0000-FFFF-FFFF00000000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9-DEJ" sheetId="13" r:id="rId8"/>
    <sheet name="S20-DEJ" sheetId="15" r:id="rId9"/>
    <sheet name="S37 DEJ" sheetId="3" state="hidden" r:id="rId10"/>
    <sheet name="S21-DEJ " sheetId="26" r:id="rId11"/>
    <sheet name="S22-DEJ" sheetId="24" r:id="rId12"/>
    <sheet name="Allergènes" sheetId="22" r:id="rId13"/>
  </sheets>
  <definedNames>
    <definedName name="_xlnm.Print_Titles" localSheetId="12">Allergènes!$1:$2</definedName>
    <definedName name="_xlnm.Print_Area" localSheetId="12">Allergènes!$A$1:$O$119</definedName>
    <definedName name="_xlnm.Print_Area" localSheetId="7">'S19-DEJ'!$A$1:$F$26</definedName>
    <definedName name="_xlnm.Print_Area" localSheetId="8">'S20-DEJ'!$A$1:$F$27</definedName>
    <definedName name="_xlnm.Print_Area" localSheetId="10">'S21-DEJ '!$A$1:$F$27</definedName>
    <definedName name="_xlnm.Print_Area" localSheetId="11">'S22-DEJ'!$A$1:$F$27</definedName>
    <definedName name="_xlnm.Print_Area" localSheetId="9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5">'S40 DEJ'!$A$1:$F$28</definedName>
    <definedName name="_xlnm.Print_Area" localSheetId="6">'S40 GOU'!$A$1:$F$22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5" i="22" l="1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89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36" i="22"/>
  <c r="A30" i="22"/>
  <c r="C19" i="24"/>
  <c r="C22" i="24" s="1"/>
  <c r="C19" i="13"/>
  <c r="C22" i="13" s="1"/>
  <c r="D19" i="13"/>
  <c r="D22" i="13" s="1"/>
  <c r="F14" i="24"/>
  <c r="F22" i="15"/>
  <c r="F21" i="24"/>
  <c r="F22" i="24"/>
  <c r="F14" i="26"/>
  <c r="F21" i="26"/>
  <c r="F22" i="26"/>
  <c r="F14" i="15"/>
  <c r="F21" i="15"/>
  <c r="D14" i="13"/>
  <c r="C14" i="13"/>
  <c r="C22" i="26" l="1"/>
  <c r="C14" i="26"/>
  <c r="B22" i="15"/>
  <c r="B14" i="15"/>
  <c r="D22" i="15"/>
  <c r="B22" i="13"/>
  <c r="D22" i="26"/>
  <c r="D22" i="24"/>
  <c r="C21" i="26"/>
  <c r="D21" i="15"/>
  <c r="C21" i="15"/>
  <c r="C22" i="15"/>
  <c r="E21" i="24"/>
  <c r="D21" i="24"/>
  <c r="C21" i="24"/>
  <c r="E22" i="26"/>
  <c r="B22" i="26"/>
  <c r="E21" i="26"/>
  <c r="D21" i="26"/>
  <c r="B21" i="26"/>
  <c r="E14" i="26"/>
  <c r="D14" i="26"/>
  <c r="B14" i="26"/>
  <c r="E14" i="24"/>
  <c r="D14" i="24"/>
  <c r="C14" i="24"/>
  <c r="B21" i="15"/>
  <c r="E22" i="13"/>
  <c r="E21" i="13"/>
  <c r="D21" i="13"/>
  <c r="C21" i="13"/>
  <c r="B21" i="13"/>
  <c r="E14" i="13"/>
  <c r="B14" i="13"/>
  <c r="A4" i="22"/>
  <c r="A7" i="22" l="1"/>
  <c r="E22" i="24"/>
  <c r="A35" i="22" l="1"/>
  <c r="A8" i="22"/>
  <c r="A6" i="22"/>
  <c r="A5" i="22"/>
  <c r="A45" i="22" l="1"/>
  <c r="A43" i="22"/>
  <c r="A15" i="22"/>
  <c r="A13" i="22"/>
  <c r="A37" i="22" l="1"/>
  <c r="A27" i="22"/>
  <c r="A26" i="22"/>
  <c r="A25" i="22"/>
  <c r="A24" i="22"/>
  <c r="A23" i="22"/>
  <c r="A151" i="22" l="1"/>
  <c r="A150" i="22"/>
  <c r="A149" i="22"/>
  <c r="A160" i="22" l="1"/>
  <c r="A42" i="22"/>
  <c r="A39" i="22"/>
  <c r="A11" i="22"/>
  <c r="A171" i="22"/>
  <c r="A170" i="22"/>
  <c r="A169" i="22"/>
  <c r="A168" i="22"/>
  <c r="A167" i="22"/>
  <c r="A166" i="22"/>
  <c r="A165" i="22"/>
  <c r="A164" i="22"/>
  <c r="A163" i="22"/>
  <c r="A162" i="22"/>
  <c r="A161" i="22"/>
  <c r="A159" i="22"/>
  <c r="A158" i="22"/>
  <c r="A157" i="22"/>
  <c r="A156" i="22"/>
  <c r="A155" i="22"/>
  <c r="A154" i="22"/>
  <c r="A153" i="22"/>
  <c r="A152" i="22"/>
  <c r="A143" i="22" l="1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41" i="22"/>
  <c r="A40" i="22"/>
  <c r="A38" i="22"/>
  <c r="A12" i="22"/>
  <c r="A10" i="22"/>
  <c r="A9" i="22"/>
  <c r="A62" i="22" l="1"/>
  <c r="A57" i="22"/>
  <c r="A56" i="22"/>
  <c r="A55" i="22"/>
  <c r="A54" i="22"/>
  <c r="A53" i="22"/>
  <c r="A52" i="22"/>
  <c r="A51" i="22"/>
  <c r="A50" i="22"/>
  <c r="A49" i="22"/>
  <c r="A48" i="22"/>
  <c r="A47" i="22"/>
  <c r="A46" i="22"/>
  <c r="A44" i="22"/>
  <c r="A34" i="22"/>
  <c r="A22" i="22"/>
  <c r="A21" i="22"/>
  <c r="A20" i="22"/>
  <c r="A19" i="22"/>
  <c r="A18" i="22"/>
  <c r="A17" i="22"/>
  <c r="A16" i="22"/>
  <c r="A14" i="22"/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<sst xmlns="http://schemas.openxmlformats.org/spreadsheetml/2006/main" count="736" uniqueCount="264">
  <si>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</si>
  <si>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</si>
  <si>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</si>
  <si>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</si>
  <si>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</si>
  <si>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</si>
  <si>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</si>
  <si>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</si>
  <si>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</si>
  <si>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</si>
  <si>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</si>
  <si>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</si>
  <si>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</si>
  <si>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</si>
  <si>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</si>
  <si>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</si>
  <si>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</si>
  <si>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</si>
  <si>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</si>
  <si>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</si>
  <si>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</si>
  <si>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</si>
  <si>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</si>
  <si>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</si>
  <si>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</si>
  <si>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</si>
  <si>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</si>
  <si>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</si>
  <si>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</si>
  <si>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</si>
  <si>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</si>
  <si>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</si>
  <si>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</si>
  <si>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</si>
  <si>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</si>
  <si>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</si>
  <si>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</si>
  <si>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</si>
  <si>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</si>
  <si>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</si>
  <si>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</si>
  <si>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</si>
  <si>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</si>
  <si>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</si>
  <si>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</si>
  <si>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</si>
  <si>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</si>
  <si>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</si>
  <si>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</si>
  <si>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</si>
  <si>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</si>
  <si>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</si>
  <si>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</si>
  <si>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</si>
  <si>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</si>
  <si>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</si>
  <si>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</si>
  <si>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</si>
  <si>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</si>
  <si>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</si>
  <si>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</si>
  <si>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</si>
  <si>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</si>
  <si>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</si>
  <si>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</si>
  <si>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</si>
  <si>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</si>
  <si>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</si>
  <si>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</si>
  <si>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</si>
  <si>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</si>
  <si>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</si>
  <si>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</si>
  <si>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</si>
  <si>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</si>
  <si>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</si>
  <si>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</si>
  <si>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</si>
  <si>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</si>
  <si>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</si>
  <si>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</si>
  <si>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</si>
  <si>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</si>
  <si>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</si>
  <si>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</si>
  <si>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</si>
  <si>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</si>
  <si>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</si>
  <si>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</si>
  <si>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</si>
  <si>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</si>
  <si>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</si>
  <si>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</si>
  <si>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</si>
  <si>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</si>
  <si>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</si>
  <si>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</si>
  <si>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</si>
  <si>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</si>
  <si>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</si>
  <si>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</si>
  <si>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</si>
  <si>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</si>
  <si>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</si>
  <si>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</si>
  <si>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</si>
  <si>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</si>
  <si>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</si>
  <si>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</si>
  <si>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</si>
  <si>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</si>
  <si>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</si>
  <si>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</si>
  <si>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</si>
  <si>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</si>
  <si>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</si>
  <si>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</si>
  <si>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</si>
  <si>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</si>
  <si>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</si>
  <si>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</si>
  <si>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</si>
  <si>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</si>
  <si>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</si>
  <si>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</si>
  <si>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</si>
  <si>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</si>
  <si>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</si>
  <si>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</si>
  <si>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</si>
  <si>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</si>
  <si>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</si>
  <si>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</si>
  <si>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t>MENUS</t>
  </si>
  <si>
    <t>Du 04 au 08 Mai 2026</t>
  </si>
  <si>
    <t>Découverte du Concombre et des Petits Pois</t>
  </si>
  <si>
    <r>
      <t>Salade de concombre au fromage blanc</t>
    </r>
    <r>
      <rPr>
        <b/>
        <sz val="14"/>
        <color rgb="FFED7D31"/>
        <rFont val="Calibri"/>
        <family val="2"/>
        <scheme val="minor"/>
      </rPr>
      <t>*</t>
    </r>
    <r>
      <rPr>
        <b/>
        <sz val="14"/>
        <color rgb="FF00B050"/>
        <rFont val="Calibri"/>
        <family val="2"/>
        <scheme val="minor"/>
      </rPr>
      <t xml:space="preserve"> </t>
    </r>
    <r>
      <rPr>
        <b/>
        <sz val="14"/>
        <color theme="5"/>
        <rFont val="Calibri"/>
        <family val="2"/>
        <scheme val="minor"/>
      </rPr>
      <t>(lait)</t>
    </r>
  </si>
  <si>
    <t>Velouté d'Asperges à l'huile d'olive</t>
  </si>
  <si>
    <t>férié</t>
  </si>
  <si>
    <r>
      <t>Fricassé de Brocolis,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 fromage de chèvre</t>
    </r>
    <r>
      <rPr>
        <b/>
        <sz val="14"/>
        <color rgb="FFED7D31"/>
        <rFont val="Calibri"/>
        <family val="2"/>
      </rPr>
      <t xml:space="preserve">*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Bœuf</t>
    </r>
  </si>
  <si>
    <t>Carottes à la lavande, Riz façon pilaf et sauté de Poulet</t>
  </si>
  <si>
    <r>
      <t xml:space="preserve">Fondu d'épinards, Polenta au bouillon de légumes et </t>
    </r>
    <r>
      <rPr>
        <b/>
        <sz val="14"/>
        <color rgb="FF660033"/>
        <rFont val="Calibri"/>
      </rPr>
      <t>Poisson du jour*</t>
    </r>
  </si>
  <si>
    <r>
      <t>Concombres façon tzatziki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</rPr>
      <t>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</rPr>
      <t xml:space="preserve"> au thym, Lentilles vertes</t>
    </r>
  </si>
  <si>
    <t>Goûter</t>
  </si>
  <si>
    <t>Compote Pomme Pomelo</t>
  </si>
  <si>
    <t>Compote Pomme Fraise</t>
  </si>
  <si>
    <t>Compote Pomme Orange</t>
  </si>
  <si>
    <t>Compote Pomme Banane</t>
  </si>
  <si>
    <r>
      <t>Fricassé de Brocolis, Blé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 fromage de chevre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Bœuf</t>
    </r>
  </si>
  <si>
    <t>Carottes à la lavande, Riz façon pilaf et mixé de Poulet</t>
  </si>
  <si>
    <r>
      <t>Fondu d'épinards, Polenta au bouillon de légumes et</t>
    </r>
    <r>
      <rPr>
        <b/>
        <sz val="14"/>
        <color rgb="FFC00000"/>
        <rFont val="Calibri"/>
      </rPr>
      <t xml:space="preserve"> </t>
    </r>
    <r>
      <rPr>
        <b/>
        <sz val="14"/>
        <color rgb="FF660033"/>
        <rFont val="Calibri"/>
      </rPr>
      <t>mixé de Poisson du jour*</t>
    </r>
  </si>
  <si>
    <r>
      <t>Concombres façon tzatziki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</rPr>
      <t>, pâtes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</rPr>
      <t xml:space="preserve"> au thym, mixé de Poulet</t>
    </r>
  </si>
  <si>
    <t>Mixé de Bœuf</t>
  </si>
  <si>
    <t>Mixé de Poisson du jour*</t>
  </si>
  <si>
    <t>Purée de Carottes</t>
  </si>
  <si>
    <t>Purée d'Epinards</t>
  </si>
  <si>
    <t>Purée de Betteraves</t>
  </si>
  <si>
    <t>Purée de Patates douces</t>
  </si>
  <si>
    <t>Purée de Pommes de terre</t>
  </si>
  <si>
    <t>Purée de Patates Douces</t>
  </si>
  <si>
    <t>Purée de Petits Pois</t>
  </si>
  <si>
    <t>Compote de Pomme Banane</t>
  </si>
  <si>
    <t>Introduction</t>
  </si>
  <si>
    <t xml:space="preserve">     Bio (en vert non gras)</t>
  </si>
  <si>
    <t>Tous les Poissons : NON BIO</t>
  </si>
  <si>
    <t>Recette végétarienne</t>
  </si>
  <si>
    <r>
      <t xml:space="preserve">(lait) </t>
    </r>
    <r>
      <rPr>
        <sz val="9"/>
        <color rgb="FFED7D31"/>
        <rFont val="Calibri"/>
        <family val="2"/>
        <scheme val="minor"/>
      </rPr>
      <t>ou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*</t>
    </r>
    <r>
      <rPr>
        <b/>
        <sz val="9"/>
        <color rgb="FFED7D31"/>
        <rFont val="Calibri"/>
        <family val="2"/>
        <scheme val="minor"/>
      </rPr>
      <t xml:space="preserve"> </t>
    </r>
    <r>
      <rPr>
        <sz val="9"/>
        <color rgb="FFED7D31"/>
        <rFont val="Calibri"/>
        <family val="2"/>
        <scheme val="minor"/>
      </rPr>
      <t>Allergènes à déclaration obligatoire</t>
    </r>
  </si>
  <si>
    <t>Toutes nos viandes sont d'origine française</t>
  </si>
  <si>
    <t>Du 11 au 15 Mai 2026</t>
  </si>
  <si>
    <t>Découverte des Haricots Verts et des Courgettes</t>
  </si>
  <si>
    <r>
      <t xml:space="preserve">Velouté de Courgettes au Fenouil </t>
    </r>
    <r>
      <rPr>
        <b/>
        <sz val="14"/>
        <color rgb="FFED7D31"/>
        <rFont val="Calibri"/>
      </rPr>
      <t>(lait)</t>
    </r>
  </si>
  <si>
    <t xml:space="preserve">Salade de Pommes de terre </t>
  </si>
  <si>
    <r>
      <t>Carottes à la Fève tonka,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</rPr>
      <t xml:space="preserve"> </t>
    </r>
    <r>
      <rPr>
        <b/>
        <sz val="14"/>
        <color rgb="FFED7D31"/>
        <rFont val="Calibri"/>
      </rPr>
      <t>(blé)</t>
    </r>
    <r>
      <rPr>
        <b/>
        <sz val="14"/>
        <color rgb="FF00B050"/>
        <rFont val="Calibri"/>
      </rPr>
      <t xml:space="preserve"> au thym et</t>
    </r>
    <r>
      <rPr>
        <b/>
        <sz val="14"/>
        <color rgb="FF660033"/>
        <rFont val="Calibri"/>
      </rPr>
      <t xml:space="preserve"> Poisson du jour*</t>
    </r>
  </si>
  <si>
    <t xml:space="preserve">Méli-Melo de choux à la menthe, quinoa au persil et Haricots blancs </t>
  </si>
  <si>
    <r>
      <t>Haricots verts au fenouil,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 cumin et Bœuf </t>
    </r>
  </si>
  <si>
    <r>
      <t>Courgettes sautées à l'ail, patates douces et</t>
    </r>
    <r>
      <rPr>
        <b/>
        <sz val="14"/>
        <color rgb="FFC00000"/>
        <rFont val="Calibri"/>
      </rPr>
      <t xml:space="preserve"> </t>
    </r>
    <r>
      <rPr>
        <b/>
        <sz val="14"/>
        <color rgb="FF660033"/>
        <rFont val="Calibri"/>
      </rPr>
      <t>Poisson du jour*</t>
    </r>
  </si>
  <si>
    <t>Compote Pomme Fraise Rhubarbe</t>
  </si>
  <si>
    <t>Compote Pomme Fleur d'oranger</t>
  </si>
  <si>
    <t>Compote Pomme Banane Verveine</t>
  </si>
  <si>
    <t>Compote Pomme Kiwi Eucalyptus</t>
  </si>
  <si>
    <r>
      <t>Carottes à la Fève tonka,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</rPr>
      <t xml:space="preserve"> </t>
    </r>
    <r>
      <rPr>
        <b/>
        <sz val="14"/>
        <color rgb="FFED7D31"/>
        <rFont val="Calibri"/>
      </rPr>
      <t>(blé)</t>
    </r>
    <r>
      <rPr>
        <b/>
        <sz val="14"/>
        <color rgb="FF00B050"/>
        <rFont val="Calibri"/>
      </rPr>
      <t xml:space="preserve"> au thym et mixé de </t>
    </r>
    <r>
      <rPr>
        <b/>
        <sz val="14"/>
        <color rgb="FF660033"/>
        <rFont val="Calibri"/>
      </rPr>
      <t>Poisson du jour*</t>
    </r>
  </si>
  <si>
    <t>Méli-Melo de choux à la menthe, quinoa au persil et mixé de Poulet</t>
  </si>
  <si>
    <r>
      <t>Haricots verts au fenouil,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(blé)</t>
    </r>
    <r>
      <rPr>
        <b/>
        <sz val="14"/>
        <color rgb="FF00B050"/>
        <rFont val="Calibri"/>
        <family val="2"/>
      </rPr>
      <t xml:space="preserve"> au cumin et mixé de Bœuf </t>
    </r>
  </si>
  <si>
    <r>
      <t>Courgettes sautées à l'ail, patates douces et</t>
    </r>
    <r>
      <rPr>
        <b/>
        <sz val="14"/>
        <color rgb="FFC00000"/>
        <rFont val="Calibri"/>
      </rPr>
      <t xml:space="preserve"> </t>
    </r>
    <r>
      <rPr>
        <b/>
        <sz val="14"/>
        <color rgb="FF660033"/>
        <rFont val="Calibri"/>
      </rPr>
      <t>mixé de Poisson du jour*</t>
    </r>
  </si>
  <si>
    <r>
      <t>Mixé de Poisson du jour</t>
    </r>
    <r>
      <rPr>
        <b/>
        <sz val="14"/>
        <color rgb="FFED7D31"/>
        <rFont val="Calibri"/>
        <family val="2"/>
      </rPr>
      <t>*</t>
    </r>
  </si>
  <si>
    <t>Purée de Choux-fleurs</t>
  </si>
  <si>
    <t>Purée de Haricots Verts</t>
  </si>
  <si>
    <t>Compote Pomme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</si>
  <si>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</si>
  <si>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</si>
  <si>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</si>
  <si>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</si>
  <si>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</si>
  <si>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</si>
  <si>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</si>
  <si>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</si>
  <si>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</si>
  <si>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</si>
  <si>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</si>
  <si>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</si>
  <si>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</si>
  <si>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</si>
  <si>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</si>
  <si>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</si>
  <si>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</si>
  <si>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</si>
  <si>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</si>
  <si>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Du 18 au 22 Mai 2026</t>
  </si>
  <si>
    <t>Découverte de l'Avocat et du Sumac</t>
  </si>
  <si>
    <r>
      <t>Cake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Emmental olives vertes </t>
    </r>
    <r>
      <rPr>
        <b/>
        <sz val="14"/>
        <color theme="5"/>
        <rFont val="Calibri"/>
        <family val="2"/>
      </rPr>
      <t>(blé,lait)</t>
    </r>
  </si>
  <si>
    <r>
      <t xml:space="preserve">Velouté de brocolis au gingembre </t>
    </r>
    <r>
      <rPr>
        <b/>
        <sz val="14"/>
        <color theme="5"/>
        <rFont val="Calibri"/>
        <family val="2"/>
      </rPr>
      <t>(lait)</t>
    </r>
  </si>
  <si>
    <t>Salade de Courgettes à l'avocat</t>
  </si>
  <si>
    <t xml:space="preserve">Haricots vert à l'ail, Pommes de terre au curcuma et cuisses de Poulet </t>
  </si>
  <si>
    <t xml:space="preserve">Paëlla végétarienne revisitée (carottes, tomates, riz, pois chiches) </t>
  </si>
  <si>
    <r>
      <t>Epinards au jus de coco, blé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curry et </t>
    </r>
    <r>
      <rPr>
        <b/>
        <sz val="14"/>
        <color rgb="FF660033"/>
        <rFont val="Calibri"/>
      </rPr>
      <t>Poisson du jour*</t>
    </r>
  </si>
  <si>
    <r>
      <t>Carottes, Polenta crémeuse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Bœuf au paprika </t>
    </r>
  </si>
  <si>
    <t>Compote Pomme Sumac</t>
  </si>
  <si>
    <t>Compote Pomme Grenade Jus de Coco</t>
  </si>
  <si>
    <t>Compote Pomme Banane Violette</t>
  </si>
  <si>
    <t>Compote Pomme Hibiscus</t>
  </si>
  <si>
    <t>Compote Pomme Clémentine</t>
  </si>
  <si>
    <t xml:space="preserve">Haricots verts à l'ail, Pommes de terre au curcuma et mixé de Poulet </t>
  </si>
  <si>
    <t>Paëlla au poulet (carottes, tomates, riz)</t>
  </si>
  <si>
    <r>
      <t>Epinards au jus de coco, blé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</rPr>
      <t xml:space="preserve"> au curry et </t>
    </r>
    <r>
      <rPr>
        <b/>
        <sz val="14"/>
        <color rgb="FF660033"/>
        <rFont val="Calibri"/>
      </rPr>
      <t>mixé de Poisson du jour*</t>
    </r>
  </si>
  <si>
    <r>
      <t>Carottes au parika, Polenta crémeuse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  <family val="2"/>
      </rPr>
      <t xml:space="preserve"> </t>
    </r>
    <r>
      <rPr>
        <b/>
        <sz val="14"/>
        <color theme="5"/>
        <rFont val="Calibri"/>
        <family val="2"/>
      </rPr>
      <t>(lait)</t>
    </r>
    <r>
      <rPr>
        <b/>
        <sz val="14"/>
        <color rgb="FF00B050"/>
        <rFont val="Calibri"/>
        <family val="2"/>
      </rPr>
      <t xml:space="preserve"> et mixé de Bœuf </t>
    </r>
  </si>
  <si>
    <t>Purée de Blancs de Poireaux</t>
  </si>
  <si>
    <t>Purée de Maïs</t>
  </si>
  <si>
    <t xml:space="preserve">Compote Pomme </t>
  </si>
  <si>
    <t>Compote Pomme Grenade</t>
  </si>
  <si>
    <t>Du 25 au 29 Mai 2026</t>
  </si>
  <si>
    <t>Découverte de la Tomate et du Poivron</t>
  </si>
  <si>
    <t>Salade de riz aux agrumes</t>
  </si>
  <si>
    <r>
      <t>Gaspacho froid (tomates, poivrons, pains de mie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</rPr>
      <t>)</t>
    </r>
  </si>
  <si>
    <r>
      <t>Haricots verts à la coriandre,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</rPr>
      <t xml:space="preserve"> </t>
    </r>
    <r>
      <rPr>
        <b/>
        <sz val="14"/>
        <color rgb="FFED7D31"/>
        <rFont val="Calibri"/>
      </rPr>
      <t>(blé)</t>
    </r>
    <r>
      <rPr>
        <b/>
        <sz val="14"/>
        <color rgb="FF00B050"/>
        <rFont val="Calibri"/>
      </rPr>
      <t xml:space="preserve">  à la tomate et Bœuf</t>
    </r>
  </si>
  <si>
    <r>
      <t>Courgettes au thym citron,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ED7D31"/>
        <rFont val="Calibri"/>
      </rPr>
      <t xml:space="preserve"> (blé)</t>
    </r>
    <r>
      <rPr>
        <b/>
        <sz val="14"/>
        <color rgb="FF00B050"/>
        <rFont val="Calibri"/>
      </rPr>
      <t xml:space="preserve">,  sauté de Poulet </t>
    </r>
  </si>
  <si>
    <r>
      <t xml:space="preserve">Carottes à l'orange, pommes de terre et </t>
    </r>
    <r>
      <rPr>
        <b/>
        <sz val="14"/>
        <color rgb="FF660033"/>
        <rFont val="Calibri"/>
      </rPr>
      <t>Poisson du jour*</t>
    </r>
  </si>
  <si>
    <t>Ma première Ratatouille, riz et lentilles vertes au thym</t>
  </si>
  <si>
    <t>Compote Pomme Datte</t>
  </si>
  <si>
    <t>Compote Pomme Fraise Basilic</t>
  </si>
  <si>
    <r>
      <t>Haricots verts à la coriandre, boulgour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</rPr>
      <t xml:space="preserve"> </t>
    </r>
    <r>
      <rPr>
        <b/>
        <sz val="14"/>
        <color rgb="FFED7D31"/>
        <rFont val="Calibri"/>
      </rPr>
      <t>(blé)</t>
    </r>
    <r>
      <rPr>
        <b/>
        <sz val="14"/>
        <color rgb="FF00B050"/>
        <rFont val="Calibri"/>
      </rPr>
      <t xml:space="preserve"> à la tomate et mixé de Bœuf</t>
    </r>
  </si>
  <si>
    <r>
      <t>Courgettes au thym citron, semoule</t>
    </r>
    <r>
      <rPr>
        <b/>
        <sz val="14"/>
        <color rgb="FFED7D31"/>
        <rFont val="Calibri"/>
        <family val="2"/>
      </rPr>
      <t>*</t>
    </r>
    <r>
      <rPr>
        <b/>
        <sz val="14"/>
        <color rgb="FF00B050"/>
        <rFont val="Calibri"/>
      </rPr>
      <t xml:space="preserve"> </t>
    </r>
    <r>
      <rPr>
        <b/>
        <sz val="14"/>
        <color rgb="FFED7D31"/>
        <rFont val="Calibri"/>
      </rPr>
      <t xml:space="preserve">(blé) </t>
    </r>
    <r>
      <rPr>
        <b/>
        <sz val="14"/>
        <color rgb="FF00B050"/>
        <rFont val="Calibri"/>
      </rPr>
      <t>et mixé de Poulet</t>
    </r>
  </si>
  <si>
    <r>
      <t xml:space="preserve">Carottes à l'orange, pommes de terre et </t>
    </r>
    <r>
      <rPr>
        <b/>
        <sz val="14"/>
        <color rgb="FF660033"/>
        <rFont val="Calibri"/>
      </rPr>
      <t>mixé de Poisson du jour*</t>
    </r>
  </si>
  <si>
    <t>Ma première Ratatouille, riz et mixé de Poulet</t>
  </si>
  <si>
    <t xml:space="preserve">Mixé de Boeuf </t>
  </si>
  <si>
    <t xml:space="preserve">Purée de Carottes </t>
  </si>
  <si>
    <t>Purée d'Aubergines</t>
  </si>
  <si>
    <t>Allergènes</t>
  </si>
  <si>
    <t>Gluten</t>
  </si>
  <si>
    <t>Lait</t>
  </si>
  <si>
    <t>Poissons</t>
  </si>
  <si>
    <t>Céleri</t>
  </si>
  <si>
    <t>Crustacés</t>
  </si>
  <si>
    <t>Soja</t>
  </si>
  <si>
    <t>Sésame</t>
  </si>
  <si>
    <t>Sulfites</t>
  </si>
  <si>
    <t>Oeufs</t>
  </si>
  <si>
    <t>Fruits à coques</t>
  </si>
  <si>
    <t>Lupin</t>
  </si>
  <si>
    <t>Mollusques</t>
  </si>
  <si>
    <t>Arachides</t>
  </si>
  <si>
    <t>Moutarde</t>
  </si>
  <si>
    <t>X</t>
  </si>
  <si>
    <r>
      <t xml:space="preserve">Poireaux au citron vert, Pâtes </t>
    </r>
    <r>
      <rPr>
        <b/>
        <sz val="14"/>
        <color rgb="FFED7D31"/>
        <rFont val="Calibri"/>
        <family val="2"/>
      </rPr>
      <t xml:space="preserve">* (blé) </t>
    </r>
    <r>
      <rPr>
        <b/>
        <sz val="14"/>
        <color rgb="FF00B050"/>
        <rFont val="Calibri"/>
        <family val="2"/>
      </rPr>
      <t xml:space="preserve">au paprika et </t>
    </r>
    <r>
      <rPr>
        <b/>
        <sz val="14"/>
        <color rgb="FF660033"/>
        <rFont val="Calibri"/>
      </rPr>
      <t>Poisson du jour*</t>
    </r>
  </si>
  <si>
    <r>
      <t xml:space="preserve">Poireaux au citron vert, Pâtes </t>
    </r>
    <r>
      <rPr>
        <b/>
        <sz val="14"/>
        <color rgb="FFED7D31"/>
        <rFont val="Calibri"/>
        <family val="2"/>
      </rPr>
      <t>* (blé)</t>
    </r>
    <r>
      <rPr>
        <b/>
        <sz val="14"/>
        <color rgb="FF00B050"/>
        <rFont val="Calibri"/>
        <family val="2"/>
      </rPr>
      <t xml:space="preserve"> au paprika et </t>
    </r>
    <r>
      <rPr>
        <b/>
        <sz val="14"/>
        <color rgb="FF660033"/>
        <rFont val="Calibri"/>
      </rPr>
      <t>mixé de  Poisson du jour*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</si>
</sst>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7"/>
      <color rgb="FF660033"/>
      <name val="Calibri"/>
      <family val="2"/>
      <scheme val="minor"/>
    </font>
    <font>
      <b/>
      <sz val="10"/>
      <color rgb="FF660033"/>
      <name val="Calibri"/>
      <family val="2"/>
      <scheme val="minor"/>
    </font>
    <font>
      <sz val="8"/>
      <color rgb="FF660033"/>
      <name val="Calibri"/>
      <family val="2"/>
    </font>
    <font>
      <sz val="8"/>
      <color rgb="FF66003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6699"/>
      <name val="Calibri"/>
      <family val="2"/>
      <scheme val="minor"/>
    </font>
    <font>
      <b/>
      <sz val="18"/>
      <color rgb="FFFF6699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28"/>
      <color rgb="FF660033"/>
      <name val="Century Gothic"/>
      <family val="2"/>
    </font>
    <font>
      <b/>
      <sz val="20"/>
      <color rgb="FFFF6699"/>
      <name val="Century Gothic"/>
      <family val="2"/>
    </font>
    <font>
      <b/>
      <sz val="14"/>
      <color rgb="FF00B050"/>
      <name val="Calibri"/>
      <family val="2"/>
    </font>
    <font>
      <b/>
      <sz val="14"/>
      <color rgb="FF00B050"/>
      <name val="Calibri"/>
      <family val="2"/>
      <scheme val="minor"/>
    </font>
    <font>
      <sz val="14"/>
      <color rgb="FF660033"/>
      <name val="Calibri"/>
      <family val="2"/>
    </font>
    <font>
      <b/>
      <sz val="14"/>
      <color rgb="FFED7D31"/>
      <name val="Calibri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0"/>
      <color rgb="FFFFFFFF"/>
      <name val="Kristen ITC"/>
      <family val="4"/>
    </font>
    <font>
      <b/>
      <sz val="9"/>
      <color rgb="FFED7D31"/>
      <name val="Calibri"/>
      <family val="2"/>
      <scheme val="minor"/>
    </font>
    <font>
      <sz val="9"/>
      <color rgb="FFED7D31"/>
      <name val="Calibri"/>
      <family val="2"/>
      <scheme val="minor"/>
    </font>
    <font>
      <b/>
      <sz val="20"/>
      <color rgb="FFFF6699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5"/>
      <name val="Calibri"/>
      <family val="2"/>
    </font>
    <font>
      <b/>
      <sz val="14"/>
      <color theme="5"/>
      <name val="Calibri"/>
      <family val="2"/>
      <scheme val="minor"/>
    </font>
    <font>
      <b/>
      <sz val="14"/>
      <color rgb="FF00B050"/>
      <name val="Calibri"/>
    </font>
    <font>
      <b/>
      <sz val="12"/>
      <color rgb="FF660033"/>
      <name val="Kristen ITC"/>
      <family val="4"/>
    </font>
    <font>
      <b/>
      <sz val="14"/>
      <color theme="1"/>
      <name val="Calibri"/>
      <family val="2"/>
      <scheme val="minor"/>
    </font>
    <font>
      <b/>
      <sz val="14"/>
      <color rgb="FFED7D31"/>
      <name val="Calibri"/>
    </font>
    <font>
      <b/>
      <sz val="14"/>
      <color rgb="FF660033"/>
      <name val="Calibri"/>
    </font>
    <font>
      <b/>
      <sz val="14"/>
      <color rgb="FFC00000"/>
      <name val="Calibri"/>
    </font>
    <font>
      <b/>
      <sz val="14"/>
      <color rgb="FF660033"/>
      <name val="Calibri"/>
      <family val="2"/>
    </font>
    <font>
      <b/>
      <sz val="14"/>
      <color rgb="FFED7D31"/>
      <name val="Calibri"/>
      <family val="2"/>
      <scheme val="minor"/>
    </font>
    <font>
      <b/>
      <sz val="48"/>
      <color rgb="FF00B05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/>
      <right/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 style="thin">
        <color rgb="FFFF6699"/>
      </bottom>
      <diagonal/>
    </border>
    <border>
      <left/>
      <right/>
      <top style="medium">
        <color rgb="FFFF6699"/>
      </top>
      <bottom style="thin">
        <color rgb="FFFF6699"/>
      </bottom>
      <diagonal/>
    </border>
    <border>
      <left/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thin">
        <color rgb="FFFF6699"/>
      </right>
      <top style="thin">
        <color rgb="FFFF6699"/>
      </top>
      <bottom/>
      <diagonal/>
    </border>
    <border>
      <left style="thin">
        <color rgb="FFFF6699"/>
      </left>
      <right style="medium">
        <color rgb="FFFF6699"/>
      </right>
      <top style="thin">
        <color rgb="FFFF6699"/>
      </top>
      <bottom/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/>
      <bottom/>
      <diagonal/>
    </border>
    <border>
      <left style="medium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thin">
        <color rgb="FFFF6699"/>
      </right>
      <top style="thin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thin">
        <color rgb="FFFF6699"/>
      </top>
      <bottom style="medium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/>
      <diagonal/>
    </border>
    <border>
      <left style="medium">
        <color rgb="FFFF6699"/>
      </left>
      <right style="thin">
        <color rgb="FFFF6699"/>
      </right>
      <top style="thin">
        <color rgb="FFFF6699"/>
      </top>
      <bottom style="thin">
        <color rgb="FFFF6699"/>
      </bottom>
      <diagonal/>
    </border>
    <border>
      <left style="thin">
        <color rgb="FFFF6699"/>
      </left>
      <right style="thin">
        <color rgb="FFFF6699"/>
      </right>
      <top/>
      <bottom style="thin">
        <color rgb="FFFF6699"/>
      </bottom>
      <diagonal/>
    </border>
    <border>
      <left style="thin">
        <color rgb="FFFF6699"/>
      </left>
      <right style="medium">
        <color rgb="FFFF6699"/>
      </right>
      <top/>
      <bottom style="thin">
        <color rgb="FFFF6699"/>
      </bottom>
      <diagonal/>
    </border>
    <border>
      <left style="medium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 style="thin">
        <color rgb="FFFF6699"/>
      </bottom>
      <diagonal/>
    </border>
    <border>
      <left style="medium">
        <color rgb="FFFF6699"/>
      </left>
      <right style="medium">
        <color rgb="FFFF6699"/>
      </right>
      <top style="thin">
        <color rgb="FF000000"/>
      </top>
      <bottom style="medium">
        <color rgb="FFFF6699"/>
      </bottom>
      <diagonal/>
    </border>
    <border>
      <left/>
      <right style="medium">
        <color rgb="FFFF6699"/>
      </right>
      <top style="thin">
        <color rgb="FF000000"/>
      </top>
      <bottom/>
      <diagonal/>
    </border>
    <border>
      <left style="medium">
        <color rgb="FFFF6699"/>
      </left>
      <right style="medium">
        <color rgb="FFFF6699"/>
      </right>
      <top style="thin">
        <color rgb="FF000000"/>
      </top>
      <bottom/>
      <diagonal/>
    </border>
    <border>
      <left style="thin">
        <color rgb="FFFF6699"/>
      </left>
      <right style="thin">
        <color rgb="FFFF6699"/>
      </right>
      <top/>
      <bottom/>
      <diagonal/>
    </border>
    <border>
      <left style="thin">
        <color rgb="FFFF6699"/>
      </left>
      <right style="medium">
        <color rgb="FFFF6699"/>
      </right>
      <top/>
      <bottom/>
      <diagonal/>
    </border>
    <border>
      <left style="thin">
        <color rgb="FFFF6699"/>
      </left>
      <right style="thin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rgb="FFFF6699"/>
      </left>
      <right style="medium">
        <color rgb="FFFF6699"/>
      </right>
      <top style="medium">
        <color rgb="FFFF6699"/>
      </top>
      <bottom style="medium">
        <color rgb="FFFF6699"/>
      </bottom>
      <diagonal/>
    </border>
  </borders>
  <cellStyleXfs count="3">
    <xf numFmtId="0" fontId="0" fillId="0" borderId="0"/>
    <xf numFmtId="0" fontId="36" fillId="0" borderId="0"/>
    <xf numFmtId="0" fontId="36" fillId="0" borderId="0"/>
  </cellStyleXfs>
  <cellXfs count="251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vertical="center" wrapText="1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 readingOrder="1"/>
    </xf>
    <xf numFmtId="0" fontId="34" fillId="0" borderId="25" xfId="0" applyFont="1" applyBorder="1" applyAlignment="1">
      <alignment horizontal="center" vertical="center" wrapText="1" readingOrder="1"/>
    </xf>
    <xf numFmtId="0" fontId="34" fillId="0" borderId="26" xfId="0" applyFont="1" applyBorder="1" applyAlignment="1">
      <alignment horizontal="center" vertical="center" wrapText="1" readingOrder="1"/>
    </xf>
    <xf numFmtId="0" fontId="34" fillId="0" borderId="29" xfId="0" applyFont="1" applyBorder="1" applyAlignment="1">
      <alignment horizontal="center" vertical="center" wrapText="1" readingOrder="1"/>
    </xf>
    <xf numFmtId="0" fontId="34" fillId="0" borderId="32" xfId="0" applyFont="1" applyBorder="1" applyAlignment="1">
      <alignment horizontal="center" vertical="center" wrapText="1" readingOrder="1"/>
    </xf>
    <xf numFmtId="0" fontId="34" fillId="0" borderId="33" xfId="0" applyFont="1" applyBorder="1" applyAlignment="1">
      <alignment horizontal="center" vertical="center" wrapText="1" readingOrder="1"/>
    </xf>
    <xf numFmtId="0" fontId="32" fillId="0" borderId="3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 readingOrder="1"/>
    </xf>
    <xf numFmtId="0" fontId="34" fillId="0" borderId="36" xfId="0" applyFont="1" applyBorder="1" applyAlignment="1">
      <alignment horizontal="center" vertical="center" wrapText="1" readingOrder="1"/>
    </xf>
    <xf numFmtId="0" fontId="32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4" fillId="0" borderId="33" xfId="0" applyFont="1" applyBorder="1" applyAlignment="1">
      <alignment vertical="center" wrapText="1" readingOrder="1"/>
    </xf>
    <xf numFmtId="0" fontId="33" fillId="0" borderId="20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/>
    <xf numFmtId="0" fontId="31" fillId="0" borderId="0" xfId="0" applyFont="1"/>
    <xf numFmtId="0" fontId="33" fillId="0" borderId="20" xfId="0" quotePrefix="1" applyFont="1" applyBorder="1"/>
    <xf numFmtId="0" fontId="37" fillId="0" borderId="10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 readingOrder="1"/>
    </xf>
    <xf numFmtId="0" fontId="42" fillId="0" borderId="3" xfId="0" applyFont="1" applyBorder="1" applyAlignment="1">
      <alignment horizontal="center" vertical="center" wrapText="1" readingOrder="1"/>
    </xf>
    <xf numFmtId="0" fontId="42" fillId="0" borderId="6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 wrapText="1" readingOrder="1"/>
    </xf>
    <xf numFmtId="0" fontId="42" fillId="0" borderId="11" xfId="0" applyFont="1" applyBorder="1" applyAlignment="1">
      <alignment horizontal="center" vertical="center" wrapText="1" readingOrder="1"/>
    </xf>
    <xf numFmtId="0" fontId="42" fillId="0" borderId="12" xfId="0" applyFont="1" applyBorder="1" applyAlignment="1">
      <alignment horizontal="center" vertical="center" wrapText="1" readingOrder="1"/>
    </xf>
    <xf numFmtId="0" fontId="42" fillId="0" borderId="9" xfId="0" applyFont="1" applyBorder="1" applyAlignment="1">
      <alignment horizontal="center" vertical="center" wrapText="1" readingOrder="1"/>
    </xf>
    <xf numFmtId="0" fontId="46" fillId="0" borderId="0" xfId="0" applyFont="1"/>
    <xf numFmtId="0" fontId="47" fillId="0" borderId="0" xfId="0" applyFont="1" applyAlignment="1">
      <alignment horizontal="center" vertical="center"/>
    </xf>
    <xf numFmtId="0" fontId="42" fillId="0" borderId="4" xfId="0" applyFont="1" applyBorder="1" applyAlignment="1">
      <alignment horizontal="center" vertical="center" wrapText="1" readingOrder="1"/>
    </xf>
    <xf numFmtId="0" fontId="44" fillId="0" borderId="10" xfId="0" applyFont="1" applyBorder="1" applyAlignment="1">
      <alignment horizontal="center" vertical="center" wrapText="1" readingOrder="1"/>
    </xf>
    <xf numFmtId="0" fontId="42" fillId="0" borderId="7" xfId="0" applyFont="1" applyBorder="1" applyAlignment="1">
      <alignment horizontal="center" vertical="center" wrapText="1" readingOrder="1"/>
    </xf>
    <xf numFmtId="0" fontId="38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 readingOrder="1"/>
    </xf>
    <xf numFmtId="0" fontId="48" fillId="2" borderId="38" xfId="0" applyFont="1" applyFill="1" applyBorder="1" applyAlignment="1">
      <alignment horizontal="center" vertical="center" wrapText="1" readingOrder="1"/>
    </xf>
    <xf numFmtId="0" fontId="27" fillId="0" borderId="0" xfId="0" applyFont="1" applyAlignment="1">
      <alignment vertical="center" wrapText="1" readingOrder="1"/>
    </xf>
    <xf numFmtId="0" fontId="27" fillId="0" borderId="0" xfId="0" applyFont="1" applyAlignment="1">
      <alignment vertical="center" readingOrder="1"/>
    </xf>
    <xf numFmtId="0" fontId="16" fillId="0" borderId="0" xfId="0" applyFont="1" applyAlignment="1">
      <alignment horizontal="left" vertical="center" readingOrder="1"/>
    </xf>
    <xf numFmtId="0" fontId="39" fillId="0" borderId="0" xfId="0" applyFont="1" applyAlignment="1">
      <alignment vertical="center"/>
    </xf>
    <xf numFmtId="0" fontId="16" fillId="0" borderId="0" xfId="0" applyFont="1" applyAlignment="1">
      <alignment horizontal="left" vertical="center" indent="4" readingOrder="1"/>
    </xf>
    <xf numFmtId="0" fontId="49" fillId="0" borderId="0" xfId="0" applyFont="1" applyAlignment="1">
      <alignment vertical="center"/>
    </xf>
    <xf numFmtId="0" fontId="38" fillId="0" borderId="37" xfId="0" applyFont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 readingOrder="1"/>
    </xf>
    <xf numFmtId="0" fontId="43" fillId="0" borderId="10" xfId="0" applyFont="1" applyBorder="1" applyAlignment="1">
      <alignment horizontal="center" vertical="center" wrapText="1" readingOrder="1"/>
    </xf>
    <xf numFmtId="0" fontId="43" fillId="0" borderId="4" xfId="0" applyFont="1" applyBorder="1" applyAlignment="1">
      <alignment horizontal="center" vertical="center" wrapText="1" readingOrder="1"/>
    </xf>
    <xf numFmtId="0" fontId="42" fillId="0" borderId="0" xfId="0" applyFont="1" applyAlignment="1">
      <alignment vertical="center" wrapText="1" readingOrder="1"/>
    </xf>
    <xf numFmtId="0" fontId="0" fillId="0" borderId="0" xfId="0" applyAlignment="1">
      <alignment horizontal="center" vertical="center"/>
    </xf>
    <xf numFmtId="0" fontId="46" fillId="0" borderId="2" xfId="0" applyFont="1" applyBorder="1"/>
    <xf numFmtId="0" fontId="46" fillId="0" borderId="3" xfId="0" applyFont="1" applyBorder="1"/>
    <xf numFmtId="0" fontId="46" fillId="0" borderId="4" xfId="0" applyFont="1" applyBorder="1"/>
    <xf numFmtId="0" fontId="42" fillId="0" borderId="37" xfId="0" applyFont="1" applyBorder="1" applyAlignment="1">
      <alignment horizontal="center" vertical="center" wrapText="1" readingOrder="1"/>
    </xf>
    <xf numFmtId="0" fontId="43" fillId="0" borderId="12" xfId="0" applyFont="1" applyBorder="1" applyAlignment="1">
      <alignment horizontal="center" vertical="center" wrapText="1" readingOrder="1"/>
    </xf>
    <xf numFmtId="0" fontId="56" fillId="0" borderId="37" xfId="0" applyFont="1" applyBorder="1" applyAlignment="1">
      <alignment horizontal="center" vertical="center" wrapText="1" readingOrder="1"/>
    </xf>
    <xf numFmtId="0" fontId="43" fillId="5" borderId="9" xfId="0" applyFont="1" applyFill="1" applyBorder="1" applyAlignment="1">
      <alignment horizontal="center" vertical="center" wrapText="1" readingOrder="1"/>
    </xf>
    <xf numFmtId="0" fontId="25" fillId="0" borderId="37" xfId="0" applyFont="1" applyBorder="1" applyAlignment="1">
      <alignment horizontal="center" vertical="center" wrapText="1" readingOrder="1"/>
    </xf>
    <xf numFmtId="0" fontId="56" fillId="0" borderId="12" xfId="0" applyFont="1" applyBorder="1" applyAlignment="1">
      <alignment horizontal="center" vertical="center" wrapText="1" readingOrder="1"/>
    </xf>
    <xf numFmtId="0" fontId="25" fillId="0" borderId="37" xfId="0" applyFont="1" applyBorder="1" applyAlignment="1">
      <alignment vertical="center" wrapText="1" readingOrder="1"/>
    </xf>
    <xf numFmtId="0" fontId="46" fillId="0" borderId="5" xfId="0" applyFont="1" applyBorder="1"/>
    <xf numFmtId="0" fontId="46" fillId="0" borderId="6" xfId="0" applyFont="1" applyBorder="1"/>
    <xf numFmtId="0" fontId="25" fillId="0" borderId="10" xfId="0" applyFont="1" applyBorder="1" applyAlignment="1">
      <alignment vertical="center" wrapText="1" readingOrder="1"/>
    </xf>
    <xf numFmtId="0" fontId="55" fillId="0" borderId="10" xfId="0" applyFont="1" applyBorder="1" applyAlignment="1">
      <alignment horizontal="center" vertical="center" wrapText="1" readingOrder="1"/>
    </xf>
    <xf numFmtId="0" fontId="55" fillId="0" borderId="12" xfId="0" applyFont="1" applyBorder="1" applyAlignment="1">
      <alignment horizontal="center" vertical="center" wrapText="1" readingOrder="1"/>
    </xf>
    <xf numFmtId="0" fontId="61" fillId="0" borderId="10" xfId="0" applyFont="1" applyBorder="1" applyAlignment="1">
      <alignment horizontal="center" vertical="center" wrapText="1" readingOrder="1"/>
    </xf>
    <xf numFmtId="0" fontId="61" fillId="0" borderId="4" xfId="0" applyFont="1" applyBorder="1" applyAlignment="1">
      <alignment horizontal="center" vertical="center" wrapText="1" readingOrder="1"/>
    </xf>
    <xf numFmtId="0" fontId="42" fillId="0" borderId="10" xfId="0" applyFont="1" applyBorder="1" applyAlignment="1">
      <alignment horizontal="center" vertical="center" shrinkToFit="1" readingOrder="1"/>
    </xf>
    <xf numFmtId="0" fontId="42" fillId="0" borderId="11" xfId="0" applyFont="1" applyBorder="1" applyAlignment="1">
      <alignment horizontal="center" vertical="center" shrinkToFit="1" readingOrder="1"/>
    </xf>
    <xf numFmtId="0" fontId="42" fillId="0" borderId="10" xfId="0" applyFont="1" applyBorder="1" applyAlignment="1">
      <alignment horizontal="center" vertical="center" wrapText="1" shrinkToFit="1" readingOrder="1"/>
    </xf>
    <xf numFmtId="0" fontId="25" fillId="0" borderId="20" xfId="0" applyFont="1" applyBorder="1" applyAlignment="1">
      <alignment horizontal="center" vertical="center" wrapText="1" readingOrder="1"/>
    </xf>
    <xf numFmtId="0" fontId="56" fillId="0" borderId="7" xfId="0" applyFont="1" applyBorder="1" applyAlignment="1">
      <alignment horizontal="center" vertical="center" wrapText="1" readingOrder="1"/>
    </xf>
    <xf numFmtId="0" fontId="42" fillId="0" borderId="39" xfId="0" applyFont="1" applyBorder="1" applyAlignment="1">
      <alignment horizontal="center" vertical="center" wrapText="1" readingOrder="1"/>
    </xf>
    <xf numFmtId="0" fontId="43" fillId="0" borderId="39" xfId="0" applyFont="1" applyBorder="1" applyAlignment="1">
      <alignment horizontal="center" vertical="center" wrapText="1" readingOrder="1"/>
    </xf>
    <xf numFmtId="0" fontId="55" fillId="0" borderId="39" xfId="0" applyFont="1" applyBorder="1" applyAlignment="1">
      <alignment horizontal="center" vertical="center" wrapText="1" readingOrder="1"/>
    </xf>
    <xf numFmtId="0" fontId="52" fillId="0" borderId="0" xfId="0" applyFont="1" applyAlignment="1">
      <alignment vertical="center"/>
    </xf>
    <xf numFmtId="0" fontId="42" fillId="0" borderId="21" xfId="0" applyFont="1" applyBorder="1" applyAlignment="1">
      <alignment horizontal="center" vertical="center" wrapText="1" readingOrder="1"/>
    </xf>
    <xf numFmtId="0" fontId="42" fillId="4" borderId="2" xfId="0" applyFont="1" applyFill="1" applyBorder="1" applyAlignment="1">
      <alignment horizontal="center" vertical="center" wrapText="1" readingOrder="1"/>
    </xf>
    <xf numFmtId="0" fontId="43" fillId="0" borderId="7" xfId="0" applyFont="1" applyBorder="1" applyAlignment="1">
      <alignment horizontal="center" vertical="center" wrapText="1" readingOrder="1"/>
    </xf>
    <xf numFmtId="0" fontId="42" fillId="0" borderId="14" xfId="0" applyFont="1" applyBorder="1" applyAlignment="1">
      <alignment horizontal="center" vertical="center" wrapText="1" readingOrder="1"/>
    </xf>
    <xf numFmtId="0" fontId="42" fillId="0" borderId="20" xfId="0" applyFont="1" applyBorder="1" applyAlignment="1">
      <alignment horizontal="center" vertical="center" wrapText="1" readingOrder="1"/>
    </xf>
    <xf numFmtId="0" fontId="42" fillId="0" borderId="2" xfId="0" applyFont="1" applyBorder="1" applyAlignment="1">
      <alignment horizontal="center" vertical="center" wrapText="1" readingOrder="1"/>
    </xf>
    <xf numFmtId="0" fontId="42" fillId="0" borderId="5" xfId="0" applyFont="1" applyBorder="1" applyAlignment="1">
      <alignment horizontal="center" vertical="center" wrapText="1" readingOrder="1"/>
    </xf>
    <xf numFmtId="0" fontId="51" fillId="0" borderId="0" xfId="0" applyFont="1" applyAlignment="1">
      <alignment vertical="center"/>
    </xf>
    <xf numFmtId="0" fontId="57" fillId="0" borderId="0" xfId="0" applyFont="1" applyAlignment="1">
      <alignment horizontal="center"/>
    </xf>
    <xf numFmtId="0" fontId="51" fillId="0" borderId="8" xfId="0" applyFont="1" applyBorder="1" applyAlignment="1">
      <alignment vertical="center"/>
    </xf>
    <xf numFmtId="0" fontId="25" fillId="0" borderId="40" xfId="0" applyFont="1" applyBorder="1" applyAlignment="1">
      <alignment horizontal="center" vertical="center" wrapText="1" readingOrder="1"/>
    </xf>
    <xf numFmtId="0" fontId="42" fillId="0" borderId="41" xfId="0" applyFont="1" applyBorder="1" applyAlignment="1">
      <alignment horizontal="center" vertical="center" wrapText="1" readingOrder="1"/>
    </xf>
    <xf numFmtId="0" fontId="42" fillId="0" borderId="4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  <xf numFmtId="0" fontId="40" fillId="0" borderId="0" xfId="0" applyFont="1" applyAlignment="1">
      <alignment horizontal="center" vertical="center" readingOrder="1"/>
    </xf>
    <xf numFmtId="0" fontId="41" fillId="0" borderId="0" xfId="0" applyFont="1" applyAlignment="1">
      <alignment horizontal="center" vertical="center" readingOrder="1"/>
    </xf>
    <xf numFmtId="0" fontId="25" fillId="0" borderId="10" xfId="0" applyFont="1" applyBorder="1" applyAlignment="1">
      <alignment horizontal="center" vertical="center" wrapText="1" readingOrder="1"/>
    </xf>
    <xf numFmtId="0" fontId="25" fillId="0" borderId="11" xfId="0" applyFont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63" fillId="0" borderId="10" xfId="0" applyFont="1" applyBorder="1" applyAlignment="1">
      <alignment horizontal="center" vertical="center" wrapText="1" readingOrder="1"/>
    </xf>
    <xf numFmtId="0" fontId="63" fillId="0" borderId="11" xfId="0" applyFont="1" applyBorder="1" applyAlignment="1">
      <alignment horizontal="center" vertical="center" wrapText="1" readingOrder="1"/>
    </xf>
    <xf numFmtId="0" fontId="63" fillId="0" borderId="12" xfId="0" applyFont="1" applyBorder="1" applyAlignment="1">
      <alignment horizontal="center" vertical="center" wrapText="1" readingOrder="1"/>
    </xf>
    <xf numFmtId="0" fontId="63" fillId="0" borderId="6" xfId="0" applyFont="1" applyBorder="1" applyAlignment="1">
      <alignment horizontal="center" vertical="center" wrapText="1" readingOrder="1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colors>
    <mruColors>
      <color rgb="FFED7D31"/>
      <color rgb="FFFF6699"/>
      <color rgb="FF660033"/>
      <color rgb="FF990033"/>
      <color rgb="FFFFF3FF"/>
      <color rgb="FFFFCCFF"/>
      <color rgb="FFFFCC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35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2.svg"/><Relationship Id="rId2" Type="http://schemas.openxmlformats.org/officeDocument/2006/relationships/image" Target="../media/image27.png"/><Relationship Id="rId1" Type="http://schemas.openxmlformats.org/officeDocument/2006/relationships/image" Target="../media/image33.png"/><Relationship Id="rId6" Type="http://schemas.openxmlformats.org/officeDocument/2006/relationships/image" Target="../media/image34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0.png"/><Relationship Id="rId9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2.svg"/><Relationship Id="rId2" Type="http://schemas.openxmlformats.org/officeDocument/2006/relationships/image" Target="../media/image27.png"/><Relationship Id="rId1" Type="http://schemas.openxmlformats.org/officeDocument/2006/relationships/image" Target="../media/image33.png"/><Relationship Id="rId6" Type="http://schemas.openxmlformats.org/officeDocument/2006/relationships/image" Target="../media/image34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0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2.png"/><Relationship Id="rId10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20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4.png"/><Relationship Id="rId5" Type="http://schemas.openxmlformats.org/officeDocument/2006/relationships/image" Target="../media/image5.png"/><Relationship Id="rId10" Type="http://schemas.openxmlformats.org/officeDocument/2006/relationships/image" Target="../media/image23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5.png"/><Relationship Id="rId7" Type="http://schemas.openxmlformats.org/officeDocument/2006/relationships/image" Target="../media/image5.png"/><Relationship Id="rId12" Type="http://schemas.openxmlformats.org/officeDocument/2006/relationships/image" Target="../media/image32.svg"/><Relationship Id="rId2" Type="http://schemas.openxmlformats.org/officeDocument/2006/relationships/image" Target="../media/image20.png"/><Relationship Id="rId1" Type="http://schemas.openxmlformats.org/officeDocument/2006/relationships/image" Target="../media/image12.png"/><Relationship Id="rId6" Type="http://schemas.openxmlformats.org/officeDocument/2006/relationships/image" Target="../media/image28.png"/><Relationship Id="rId11" Type="http://schemas.openxmlformats.org/officeDocument/2006/relationships/image" Target="../media/image31.png"/><Relationship Id="rId5" Type="http://schemas.openxmlformats.org/officeDocument/2006/relationships/image" Target="../media/image27.png"/><Relationship Id="rId10" Type="http://schemas.openxmlformats.org/officeDocument/2006/relationships/image" Target="../media/image30.png"/><Relationship Id="rId4" Type="http://schemas.openxmlformats.org/officeDocument/2006/relationships/image" Target="../media/image26.png"/><Relationship Id="rId9" Type="http://schemas.openxmlformats.org/officeDocument/2006/relationships/image" Target="../media/image2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12.png"/><Relationship Id="rId7" Type="http://schemas.openxmlformats.org/officeDocument/2006/relationships/image" Target="../media/image5.png"/><Relationship Id="rId12" Type="http://schemas.openxmlformats.org/officeDocument/2006/relationships/image" Target="../media/image32.svg"/><Relationship Id="rId2" Type="http://schemas.openxmlformats.org/officeDocument/2006/relationships/image" Target="../media/image27.png"/><Relationship Id="rId1" Type="http://schemas.openxmlformats.org/officeDocument/2006/relationships/image" Target="../media/image33.png"/><Relationship Id="rId6" Type="http://schemas.openxmlformats.org/officeDocument/2006/relationships/image" Target="../media/image34.png"/><Relationship Id="rId11" Type="http://schemas.openxmlformats.org/officeDocument/2006/relationships/image" Target="../media/image31.pn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0.png"/><Relationship Id="rId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DB68F40-112E-48BC-9BEC-64635EB78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2302934</xdr:colOff>
      <xdr:row>9</xdr:row>
      <xdr:rowOff>1068916</xdr:rowOff>
    </xdr:from>
    <xdr:to>
      <xdr:col>3</xdr:col>
      <xdr:colOff>2670720</xdr:colOff>
      <xdr:row>9</xdr:row>
      <xdr:rowOff>1460500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DABDDDE-5E69-4CE5-B021-0F475FDD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9909" y="5459941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017A3E6-2B6F-4515-83BA-E2C907B0F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190435</xdr:colOff>
      <xdr:row>12</xdr:row>
      <xdr:rowOff>189480</xdr:rowOff>
    </xdr:from>
    <xdr:to>
      <xdr:col>0</xdr:col>
      <xdr:colOff>672943</xdr:colOff>
      <xdr:row>12</xdr:row>
      <xdr:rowOff>650314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1C34A7E1-C9AE-4201-B023-6858AA408959}"/>
            </a:ext>
            <a:ext uri="{147F2762-F138-4A5C-976F-8EAC2B608ADB}">
              <a16:predDERef xmlns:a16="http://schemas.microsoft.com/office/drawing/2014/main" pred="{D017A3E6-2B6F-4515-83BA-E2C907B0F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435" y="69808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86518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39B72DA-CDA2-461B-8275-F58C8720AD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7786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EA898C9-91CA-4F5B-89AE-F5E02977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589E198-A13B-4C05-B64A-13269F76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6F81B0D-E584-4A9F-8E0E-BAB1C08D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9995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0" name="Image 9">
          <a:extLst>
            <a:ext uri="{FF2B5EF4-FFF2-40B4-BE49-F238E27FC236}">
              <a16:creationId xmlns:a16="http://schemas.microsoft.com/office/drawing/2014/main" id="{AB40797E-90F3-42E6-8602-DD459DA1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24068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1" name="Image 10">
          <a:extLst>
            <a:ext uri="{FF2B5EF4-FFF2-40B4-BE49-F238E27FC236}">
              <a16:creationId xmlns:a16="http://schemas.microsoft.com/office/drawing/2014/main" id="{C293D645-7978-4E83-A4D2-1ED83977E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28902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2" name="Image 11">
          <a:extLst>
            <a:ext uri="{FF2B5EF4-FFF2-40B4-BE49-F238E27FC236}">
              <a16:creationId xmlns:a16="http://schemas.microsoft.com/office/drawing/2014/main" id="{FA37D019-3A1B-43E7-84B4-393465E4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31179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123825</xdr:rowOff>
    </xdr:from>
    <xdr:to>
      <xdr:col>0</xdr:col>
      <xdr:colOff>666235</xdr:colOff>
      <xdr:row>20</xdr:row>
      <xdr:rowOff>76835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C55710A-DBDD-4AD7-896F-132A0786270C}"/>
            </a:ext>
            <a:ext uri="{147F2762-F138-4A5C-976F-8EAC2B608ADB}">
              <a16:predDERef xmlns:a16="http://schemas.microsoft.com/office/drawing/2014/main" pred="{4CC9E81F-8D56-4FBC-80F9-F97ACFE0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70610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685800</xdr:colOff>
      <xdr:row>3</xdr:row>
      <xdr:rowOff>349250</xdr:rowOff>
    </xdr:from>
    <xdr:to>
      <xdr:col>4</xdr:col>
      <xdr:colOff>1277449</xdr:colOff>
      <xdr:row>5</xdr:row>
      <xdr:rowOff>76200</xdr:rowOff>
    </xdr:to>
    <xdr:pic>
      <xdr:nvPicPr>
        <xdr:cNvPr id="14" name="Graphique 13" descr="Loupe">
          <a:extLst>
            <a:ext uri="{FF2B5EF4-FFF2-40B4-BE49-F238E27FC236}">
              <a16:creationId xmlns:a16="http://schemas.microsoft.com/office/drawing/2014/main" id="{ECAA8220-E2DC-4062-93CB-502114F4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677400" y="1663700"/>
          <a:ext cx="591649" cy="603250"/>
        </a:xfrm>
        <a:prstGeom prst="rect">
          <a:avLst/>
        </a:prstGeom>
      </xdr:spPr>
    </xdr:pic>
    <xdr:clientData/>
  </xdr:twoCellAnchor>
  <xdr:twoCellAnchor editAs="oneCell">
    <xdr:from>
      <xdr:col>4</xdr:col>
      <xdr:colOff>2314575</xdr:colOff>
      <xdr:row>8</xdr:row>
      <xdr:rowOff>428625</xdr:rowOff>
    </xdr:from>
    <xdr:to>
      <xdr:col>4</xdr:col>
      <xdr:colOff>2619375</xdr:colOff>
      <xdr:row>9</xdr:row>
      <xdr:rowOff>114300</xdr:rowOff>
    </xdr:to>
    <xdr:pic>
      <xdr:nvPicPr>
        <xdr:cNvPr id="15" name="Graphique 14" descr="Loupe">
          <a:extLst>
            <a:ext uri="{FF2B5EF4-FFF2-40B4-BE49-F238E27FC236}">
              <a16:creationId xmlns:a16="http://schemas.microsoft.com/office/drawing/2014/main" id="{87FD2FBF-1CD9-41C5-BDF9-346892EF5234}"/>
            </a:ext>
            <a:ext uri="{147F2762-F138-4A5C-976F-8EAC2B608ADB}">
              <a16:predDERef xmlns:a16="http://schemas.microsoft.com/office/drawing/2014/main" pred="{ECAA8220-E2DC-4062-93CB-502114F4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306175" y="4191000"/>
          <a:ext cx="304800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2457450</xdr:colOff>
      <xdr:row>10</xdr:row>
      <xdr:rowOff>361951</xdr:rowOff>
    </xdr:from>
    <xdr:to>
      <xdr:col>2</xdr:col>
      <xdr:colOff>88289</xdr:colOff>
      <xdr:row>11</xdr:row>
      <xdr:rowOff>95251</xdr:rowOff>
    </xdr:to>
    <xdr:pic>
      <xdr:nvPicPr>
        <xdr:cNvPr id="16" name="Graphique 15" descr="Loupe">
          <a:extLst>
            <a:ext uri="{FF2B5EF4-FFF2-40B4-BE49-F238E27FC236}">
              <a16:creationId xmlns:a16="http://schemas.microsoft.com/office/drawing/2014/main" id="{1FE110AE-22C6-4569-9280-73B9DF2A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3305175" y="6276976"/>
          <a:ext cx="345464" cy="361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1794DB-5D8D-4876-859B-6C2FBF60B7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876300"/>
          <a:ext cx="1532564" cy="1610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2207684</xdr:colOff>
      <xdr:row>9</xdr:row>
      <xdr:rowOff>1030816</xdr:rowOff>
    </xdr:from>
    <xdr:to>
      <xdr:col>5</xdr:col>
      <xdr:colOff>2575470</xdr:colOff>
      <xdr:row>9</xdr:row>
      <xdr:rowOff>1422400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2F5B45-C779-45F9-9A22-E5E54EF6C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1534" y="54313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5656D93-68CF-4397-B7DC-BAFC10520E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80174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7A026F7-43CF-4A07-857A-B5E24E4067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686650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70643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2580CE6-E47C-408C-B057-28B44AE00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87393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C78F92EA-4F6B-4C4F-BE7C-C24831D5C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8975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5AC7A6A-5586-440F-AE53-0230DEB54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8392" y="1140883"/>
          <a:ext cx="2214478" cy="95038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1422064E-139B-4B0B-80F0-B204DD35C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2204700"/>
          <a:ext cx="344186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16" name="Image 15">
          <a:extLst>
            <a:ext uri="{FF2B5EF4-FFF2-40B4-BE49-F238E27FC236}">
              <a16:creationId xmlns:a16="http://schemas.microsoft.com/office/drawing/2014/main" id="{6708F025-1C36-4DC3-ABF9-E8C90F014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061" y="1214543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17" name="Image 16">
          <a:extLst>
            <a:ext uri="{FF2B5EF4-FFF2-40B4-BE49-F238E27FC236}">
              <a16:creationId xmlns:a16="http://schemas.microsoft.com/office/drawing/2014/main" id="{0EC120A2-911B-49C0-A337-98D30B2B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599" y="1219377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18" name="Image 17">
          <a:extLst>
            <a:ext uri="{FF2B5EF4-FFF2-40B4-BE49-F238E27FC236}">
              <a16:creationId xmlns:a16="http://schemas.microsoft.com/office/drawing/2014/main" id="{4CC9E81F-8D56-4FBC-80F9-F97ACFE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461" y="1221654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162242</xdr:colOff>
      <xdr:row>19</xdr:row>
      <xdr:rowOff>123825</xdr:rowOff>
    </xdr:from>
    <xdr:to>
      <xdr:col>0</xdr:col>
      <xdr:colOff>666235</xdr:colOff>
      <xdr:row>20</xdr:row>
      <xdr:rowOff>76835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991D663-3349-461D-BE97-E86119429B90}"/>
            </a:ext>
            <a:ext uri="{147F2762-F138-4A5C-976F-8EAC2B608ADB}">
              <a16:predDERef xmlns:a16="http://schemas.microsoft.com/office/drawing/2014/main" pred="{4CC9E81F-8D56-4FBC-80F9-F97ACFE0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42" y="1059180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685800</xdr:colOff>
      <xdr:row>3</xdr:row>
      <xdr:rowOff>349250</xdr:rowOff>
    </xdr:from>
    <xdr:to>
      <xdr:col>4</xdr:col>
      <xdr:colOff>1277449</xdr:colOff>
      <xdr:row>5</xdr:row>
      <xdr:rowOff>76200</xdr:rowOff>
    </xdr:to>
    <xdr:pic>
      <xdr:nvPicPr>
        <xdr:cNvPr id="20" name="Graphique 19" descr="Loupe">
          <a:extLst>
            <a:ext uri="{FF2B5EF4-FFF2-40B4-BE49-F238E27FC236}">
              <a16:creationId xmlns:a16="http://schemas.microsoft.com/office/drawing/2014/main" id="{2EA94A94-2135-4EA2-8901-91F5A0D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9715500" y="1663700"/>
          <a:ext cx="591649" cy="603250"/>
        </a:xfrm>
        <a:prstGeom prst="rect">
          <a:avLst/>
        </a:prstGeom>
      </xdr:spPr>
    </xdr:pic>
    <xdr:clientData/>
  </xdr:twoCellAnchor>
  <xdr:twoCellAnchor editAs="oneCell">
    <xdr:from>
      <xdr:col>2</xdr:col>
      <xdr:colOff>2305050</xdr:colOff>
      <xdr:row>9</xdr:row>
      <xdr:rowOff>1085851</xdr:rowOff>
    </xdr:from>
    <xdr:to>
      <xdr:col>2</xdr:col>
      <xdr:colOff>2660039</xdr:colOff>
      <xdr:row>9</xdr:row>
      <xdr:rowOff>1447801</xdr:rowOff>
    </xdr:to>
    <xdr:pic>
      <xdr:nvPicPr>
        <xdr:cNvPr id="9" name="Graphique 8" descr="Loupe">
          <a:extLst>
            <a:ext uri="{FF2B5EF4-FFF2-40B4-BE49-F238E27FC236}">
              <a16:creationId xmlns:a16="http://schemas.microsoft.com/office/drawing/2014/main" id="{0C2ED039-74D1-4300-8008-68996D740BB1}"/>
            </a:ext>
            <a:ext uri="{147F2762-F138-4A5C-976F-8EAC2B608ADB}">
              <a16:predDERef xmlns:a16="http://schemas.microsoft.com/office/drawing/2014/main" pred="{2EA94A94-2135-4EA2-8901-91F5A0D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867400" y="5476876"/>
          <a:ext cx="354989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2343150</xdr:colOff>
      <xdr:row>8</xdr:row>
      <xdr:rowOff>457201</xdr:rowOff>
    </xdr:from>
    <xdr:to>
      <xdr:col>4</xdr:col>
      <xdr:colOff>2698139</xdr:colOff>
      <xdr:row>9</xdr:row>
      <xdr:rowOff>38101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F6ADB997-DB18-4CAB-8363-66CDC77BE70B}"/>
            </a:ext>
            <a:ext uri="{147F2762-F138-4A5C-976F-8EAC2B608ADB}">
              <a16:predDERef xmlns:a16="http://schemas.microsoft.com/office/drawing/2014/main" pred="{2EA94A94-2135-4EA2-8901-91F5A0DA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582400" y="4229101"/>
          <a:ext cx="354989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8</xdr:row>
      <xdr:rowOff>128270</xdr:rowOff>
    </xdr:from>
    <xdr:to>
      <xdr:col>0</xdr:col>
      <xdr:colOff>680771</xdr:colOff>
      <xdr:row>9</xdr:row>
      <xdr:rowOff>272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FA88B6-4D9C-4A54-B0B4-D74F2D5974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99517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C086CC79-F348-4BDF-94F3-A109AFAF9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338668</xdr:rowOff>
    </xdr:from>
    <xdr:to>
      <xdr:col>0</xdr:col>
      <xdr:colOff>634999</xdr:colOff>
      <xdr:row>16</xdr:row>
      <xdr:rowOff>19843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C073BEDF-0653-40F9-9FD5-71B52438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8339668"/>
          <a:ext cx="444499" cy="400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2</xdr:row>
      <xdr:rowOff>169333</xdr:rowOff>
    </xdr:from>
    <xdr:to>
      <xdr:col>1</xdr:col>
      <xdr:colOff>741953</xdr:colOff>
      <xdr:row>5</xdr:row>
      <xdr:rowOff>222250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2BBB5BA-7485-4A83-A0D6-50B9FEDD1F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296333" y="1058333"/>
          <a:ext cx="1343087" cy="1354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2295525</xdr:colOff>
      <xdr:row>9</xdr:row>
      <xdr:rowOff>1079500</xdr:rowOff>
    </xdr:from>
    <xdr:to>
      <xdr:col>4</xdr:col>
      <xdr:colOff>2663311</xdr:colOff>
      <xdr:row>9</xdr:row>
      <xdr:rowOff>1471084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9CAEF75-829D-4548-88C0-D8E60B2E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225" y="5480050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9B3EAC89-9E12-4FE0-9071-EA895DDF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53583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23</xdr:row>
      <xdr:rowOff>69850</xdr:rowOff>
    </xdr:from>
    <xdr:to>
      <xdr:col>1</xdr:col>
      <xdr:colOff>17029</xdr:colOff>
      <xdr:row>23</xdr:row>
      <xdr:rowOff>296333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id="{102886C4-2F39-4412-A87B-51F485BFA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35507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23</xdr:row>
      <xdr:rowOff>10584</xdr:rowOff>
    </xdr:from>
    <xdr:ext cx="367786" cy="391584"/>
    <xdr:pic>
      <xdr:nvPicPr>
        <xdr:cNvPr id="73" name="Image 72">
          <a:extLst>
            <a:ext uri="{FF2B5EF4-FFF2-40B4-BE49-F238E27FC236}">
              <a16:creationId xmlns:a16="http://schemas.microsoft.com/office/drawing/2014/main" id="{63AF5A61-64DD-4F5A-B388-468D3A8CF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1091" y="1129580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23</xdr:row>
      <xdr:rowOff>58928</xdr:rowOff>
    </xdr:from>
    <xdr:ext cx="372472" cy="237406"/>
    <xdr:pic>
      <xdr:nvPicPr>
        <xdr:cNvPr id="74" name="Image 73">
          <a:extLst>
            <a:ext uri="{FF2B5EF4-FFF2-40B4-BE49-F238E27FC236}">
              <a16:creationId xmlns:a16="http://schemas.microsoft.com/office/drawing/2014/main" id="{D4292887-88BA-45E3-A449-A47FA524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74" y="1134414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23</xdr:row>
      <xdr:rowOff>81696</xdr:rowOff>
    </xdr:from>
    <xdr:ext cx="379680" cy="193470"/>
    <xdr:pic>
      <xdr:nvPicPr>
        <xdr:cNvPr id="75" name="Image 74">
          <a:extLst>
            <a:ext uri="{FF2B5EF4-FFF2-40B4-BE49-F238E27FC236}">
              <a16:creationId xmlns:a16="http://schemas.microsoft.com/office/drawing/2014/main" id="{4F00EFB1-ABB2-4CB3-8ED0-75C02F41F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936" y="1136691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149542</xdr:colOff>
      <xdr:row>19</xdr:row>
      <xdr:rowOff>63500</xdr:rowOff>
    </xdr:from>
    <xdr:to>
      <xdr:col>0</xdr:col>
      <xdr:colOff>653535</xdr:colOff>
      <xdr:row>20</xdr:row>
      <xdr:rowOff>92075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id="{1F9B0379-9C75-4A0A-8211-D0A6DB165A6E}"/>
            </a:ext>
            <a:ext uri="{147F2762-F138-4A5C-976F-8EAC2B608ADB}">
              <a16:predDERef xmlns:a16="http://schemas.microsoft.com/office/drawing/2014/main" pred="{4F00EFB1-ABB2-4CB3-8ED0-75C02F41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" y="11017250"/>
          <a:ext cx="503993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2336800</xdr:colOff>
      <xdr:row>8</xdr:row>
      <xdr:rowOff>273050</xdr:rowOff>
    </xdr:from>
    <xdr:to>
      <xdr:col>3</xdr:col>
      <xdr:colOff>57150</xdr:colOff>
      <xdr:row>9</xdr:row>
      <xdr:rowOff>88900</xdr:rowOff>
    </xdr:to>
    <xdr:pic>
      <xdr:nvPicPr>
        <xdr:cNvPr id="21" name="Graphique 20" descr="Loupe">
          <a:extLst>
            <a:ext uri="{FF2B5EF4-FFF2-40B4-BE49-F238E27FC236}">
              <a16:creationId xmlns:a16="http://schemas.microsoft.com/office/drawing/2014/main" i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918200" y="4044950"/>
          <a:ext cx="444500" cy="444500"/>
        </a:xfrm>
        <a:prstGeom prst="rect">
          <a:avLst/>
        </a:prstGeom>
      </xdr:spPr>
    </xdr:pic>
    <xdr:clientData/>
  </xdr:twoCellAnchor>
  <xdr:twoCellAnchor editAs="oneCell">
    <xdr:from>
      <xdr:col>4</xdr:col>
      <xdr:colOff>2298700</xdr:colOff>
      <xdr:row>16</xdr:row>
      <xdr:rowOff>285750</xdr:rowOff>
    </xdr:from>
    <xdr:to>
      <xdr:col>4</xdr:col>
      <xdr:colOff>2651125</xdr:colOff>
      <xdr:row>17</xdr:row>
      <xdr:rowOff>374650</xdr:rowOff>
    </xdr:to>
    <xdr:pic>
      <xdr:nvPicPr>
        <xdr:cNvPr id="5" name="Image 4" descr="Loupe">
          <a:extLst>
            <a:ext uri="{FF2B5EF4-FFF2-40B4-BE49-F238E27FC236}">
              <a16:creationId xmlns:a16="http://schemas.microsoft.com/office/drawing/2014/main" id="{ED3EAEAF-90FE-4CED-A45A-FF56A58037BC}"/>
            </a:ext>
            <a:ext uri="{147F2762-F138-4A5C-976F-8EAC2B608ADB}">
              <a16:predDERef xmlns:a16="http://schemas.microsoft.com/office/drawing/2014/main" pred="{0F6D3952-D770-48AE-967F-6C99E497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283950" y="10001250"/>
          <a:ext cx="352425" cy="406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684839</xdr:colOff>
      <xdr:row>5</xdr:row>
      <xdr:rowOff>296333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022C2A1-1785-4E0A-96D1-7ED94F405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4" t="12392" r="12419" b="11308"/>
        <a:stretch/>
      </xdr:blipFill>
      <xdr:spPr bwMode="auto">
        <a:xfrm>
          <a:off x="0" y="0"/>
          <a:ext cx="1584422" cy="1598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2134659</xdr:colOff>
      <xdr:row>9</xdr:row>
      <xdr:rowOff>1005416</xdr:rowOff>
    </xdr:from>
    <xdr:to>
      <xdr:col>2</xdr:col>
      <xdr:colOff>2502445</xdr:colOff>
      <xdr:row>9</xdr:row>
      <xdr:rowOff>1397000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2AAF52-7028-477D-8125-F68428398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059" y="5405966"/>
          <a:ext cx="367786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150858</xdr:colOff>
      <xdr:row>8</xdr:row>
      <xdr:rowOff>39370</xdr:rowOff>
    </xdr:from>
    <xdr:to>
      <xdr:col>0</xdr:col>
      <xdr:colOff>706171</xdr:colOff>
      <xdr:row>8</xdr:row>
      <xdr:rowOff>546372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07E9CE5-7EC2-45BA-B6A7-4141795B8C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50858" y="3773170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12</xdr:row>
      <xdr:rowOff>75180</xdr:rowOff>
    </xdr:from>
    <xdr:to>
      <xdr:col>0</xdr:col>
      <xdr:colOff>644368</xdr:colOff>
      <xdr:row>12</xdr:row>
      <xdr:rowOff>536014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591718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15</xdr:row>
      <xdr:rowOff>24343</xdr:rowOff>
    </xdr:from>
    <xdr:to>
      <xdr:col>0</xdr:col>
      <xdr:colOff>634999</xdr:colOff>
      <xdr:row>16</xdr:row>
      <xdr:rowOff>105569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8F30174F-6435-49C4-B42E-631B45CFC486}"/>
            </a:ext>
            <a:ext uri="{147F2762-F138-4A5C-976F-8EAC2B608ADB}">
              <a16:predDERef xmlns:a16="http://schemas.microsoft.com/office/drawing/2014/main" pred="{168DC08D-1A85-49BE-B989-4A917D5169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48" t="25011" r="56342" b="58563"/>
        <a:stretch/>
      </xdr:blipFill>
      <xdr:spPr bwMode="auto">
        <a:xfrm>
          <a:off x="190500" y="9196918"/>
          <a:ext cx="444499" cy="4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412750</xdr:colOff>
      <xdr:row>2</xdr:row>
      <xdr:rowOff>264583</xdr:rowOff>
    </xdr:from>
    <xdr:to>
      <xdr:col>5</xdr:col>
      <xdr:colOff>2627228</xdr:colOff>
      <xdr:row>4</xdr:row>
      <xdr:rowOff>338666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0F4ACA6-B27F-4288-95E4-9FFBFE803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0" y="1132416"/>
          <a:ext cx="2214478" cy="941917"/>
        </a:xfrm>
        <a:prstGeom prst="rect">
          <a:avLst/>
        </a:prstGeom>
      </xdr:spPr>
    </xdr:pic>
    <xdr:clientData/>
  </xdr:twoCellAnchor>
  <xdr:twoCellAnchor editAs="oneCell">
    <xdr:from>
      <xdr:col>5</xdr:col>
      <xdr:colOff>402167</xdr:colOff>
      <xdr:row>2</xdr:row>
      <xdr:rowOff>264583</xdr:rowOff>
    </xdr:from>
    <xdr:to>
      <xdr:col>5</xdr:col>
      <xdr:colOff>2616645</xdr:colOff>
      <xdr:row>4</xdr:row>
      <xdr:rowOff>338666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D9521B9F-00E5-46C5-A3C1-DA63CB8E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8907" y="1133263"/>
          <a:ext cx="2214478" cy="942763"/>
        </a:xfrm>
        <a:prstGeom prst="rect">
          <a:avLst/>
        </a:prstGeom>
      </xdr:spPr>
    </xdr:pic>
    <xdr:clientData/>
  </xdr:twoCellAnchor>
  <xdr:twoCellAnchor editAs="oneCell">
    <xdr:from>
      <xdr:col>0</xdr:col>
      <xdr:colOff>523108</xdr:colOff>
      <xdr:row>24</xdr:row>
      <xdr:rowOff>69850</xdr:rowOff>
    </xdr:from>
    <xdr:to>
      <xdr:col>1</xdr:col>
      <xdr:colOff>19569</xdr:colOff>
      <xdr:row>24</xdr:row>
      <xdr:rowOff>296333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947449C-7766-4D9D-B491-CFB90C25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108" y="11743690"/>
          <a:ext cx="375301" cy="226483"/>
        </a:xfrm>
        <a:prstGeom prst="rect">
          <a:avLst/>
        </a:prstGeom>
      </xdr:spPr>
    </xdr:pic>
    <xdr:clientData/>
  </xdr:twoCellAnchor>
  <xdr:oneCellAnchor>
    <xdr:from>
      <xdr:col>3</xdr:col>
      <xdr:colOff>2837911</xdr:colOff>
      <xdr:row>24</xdr:row>
      <xdr:rowOff>10584</xdr:rowOff>
    </xdr:from>
    <xdr:ext cx="367786" cy="391584"/>
    <xdr:pic>
      <xdr:nvPicPr>
        <xdr:cNvPr id="20" name="Image 19">
          <a:extLst>
            <a:ext uri="{FF2B5EF4-FFF2-40B4-BE49-F238E27FC236}">
              <a16:creationId xmlns:a16="http://schemas.microsoft.com/office/drawing/2014/main" id="{063C5D9E-3891-494A-A52E-4F9E2FF9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3471" y="11684424"/>
          <a:ext cx="367786" cy="391584"/>
        </a:xfrm>
        <a:prstGeom prst="rect">
          <a:avLst/>
        </a:prstGeom>
      </xdr:spPr>
    </xdr:pic>
    <xdr:clientData/>
  </xdr:oneCellAnchor>
  <xdr:oneCellAnchor>
    <xdr:from>
      <xdr:col>1</xdr:col>
      <xdr:colOff>2457874</xdr:colOff>
      <xdr:row>24</xdr:row>
      <xdr:rowOff>58928</xdr:rowOff>
    </xdr:from>
    <xdr:ext cx="372472" cy="237406"/>
    <xdr:pic>
      <xdr:nvPicPr>
        <xdr:cNvPr id="21" name="Image 20">
          <a:extLst>
            <a:ext uri="{FF2B5EF4-FFF2-40B4-BE49-F238E27FC236}">
              <a16:creationId xmlns:a16="http://schemas.microsoft.com/office/drawing/2014/main" id="{EB187917-0C52-4A40-84DE-343F5490E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454" y="11732768"/>
          <a:ext cx="372472" cy="237406"/>
        </a:xfrm>
        <a:prstGeom prst="rect">
          <a:avLst/>
        </a:prstGeom>
        <a:noFill/>
      </xdr:spPr>
    </xdr:pic>
    <xdr:clientData/>
  </xdr:oneCellAnchor>
  <xdr:oneCellAnchor>
    <xdr:from>
      <xdr:col>1</xdr:col>
      <xdr:colOff>2149736</xdr:colOff>
      <xdr:row>24</xdr:row>
      <xdr:rowOff>81696</xdr:rowOff>
    </xdr:from>
    <xdr:ext cx="379680" cy="193470"/>
    <xdr:pic>
      <xdr:nvPicPr>
        <xdr:cNvPr id="22" name="Image 21">
          <a:extLst>
            <a:ext uri="{FF2B5EF4-FFF2-40B4-BE49-F238E27FC236}">
              <a16:creationId xmlns:a16="http://schemas.microsoft.com/office/drawing/2014/main" id="{DA446D11-8516-486D-82CC-F8C632B39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0316" y="11755536"/>
          <a:ext cx="379680" cy="193470"/>
        </a:xfrm>
        <a:prstGeom prst="rect">
          <a:avLst/>
        </a:prstGeom>
      </xdr:spPr>
    </xdr:pic>
    <xdr:clientData/>
  </xdr:oneCellAnchor>
  <xdr:twoCellAnchor editAs="oneCell">
    <xdr:from>
      <xdr:col>0</xdr:col>
      <xdr:colOff>190817</xdr:colOff>
      <xdr:row>19</xdr:row>
      <xdr:rowOff>114300</xdr:rowOff>
    </xdr:from>
    <xdr:to>
      <xdr:col>0</xdr:col>
      <xdr:colOff>694810</xdr:colOff>
      <xdr:row>20</xdr:row>
      <xdr:rowOff>67310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A5B3707-A1F8-4741-9DC4-B2A708CDF39E}"/>
            </a:ext>
            <a:ext uri="{147F2762-F138-4A5C-976F-8EAC2B608ADB}">
              <a16:predDERef xmlns:a16="http://schemas.microsoft.com/office/drawing/2014/main" pred="{DA446D11-8516-486D-82CC-F8C632B39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17" y="10687050"/>
          <a:ext cx="503993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1352550</xdr:colOff>
      <xdr:row>3</xdr:row>
      <xdr:rowOff>378460</xdr:rowOff>
    </xdr:from>
    <xdr:to>
      <xdr:col>4</xdr:col>
      <xdr:colOff>1995170</xdr:colOff>
      <xdr:row>5</xdr:row>
      <xdr:rowOff>162560</xdr:rowOff>
    </xdr:to>
    <xdr:pic>
      <xdr:nvPicPr>
        <xdr:cNvPr id="23" name="Graphique 22" descr="Loupe">
          <a:extLst>
            <a:ext uri="{FF2B5EF4-FFF2-40B4-BE49-F238E27FC236}">
              <a16:creationId xmlns:a16="http://schemas.microsoft.com/office/drawing/2014/main" i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0382250" y="1692910"/>
          <a:ext cx="642620" cy="660400"/>
        </a:xfrm>
        <a:prstGeom prst="rect">
          <a:avLst/>
        </a:prstGeom>
      </xdr:spPr>
    </xdr:pic>
    <xdr:clientData/>
  </xdr:twoCellAnchor>
  <xdr:twoCellAnchor editAs="oneCell">
    <xdr:from>
      <xdr:col>3</xdr:col>
      <xdr:colOff>2133600</xdr:colOff>
      <xdr:row>9</xdr:row>
      <xdr:rowOff>962025</xdr:rowOff>
    </xdr:from>
    <xdr:to>
      <xdr:col>3</xdr:col>
      <xdr:colOff>2654300</xdr:colOff>
      <xdr:row>9</xdr:row>
      <xdr:rowOff>1476375</xdr:rowOff>
    </xdr:to>
    <xdr:pic>
      <xdr:nvPicPr>
        <xdr:cNvPr id="24" name="Graphique 23" descr="Loupe">
          <a:extLst>
            <a:ext uri="{FF2B5EF4-FFF2-40B4-BE49-F238E27FC236}">
              <a16:creationId xmlns:a16="http://schemas.microsoft.com/office/drawing/2014/main" id="{0085289B-872C-4C74-8C5B-6B7AEF4B6EA4}"/>
            </a:ext>
            <a:ext uri="{147F2762-F138-4A5C-976F-8EAC2B608ADB}">
              <a16:predDERef xmlns:a16="http://schemas.microsoft.com/office/drawing/2014/main" pre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8410575" y="5353050"/>
          <a:ext cx="52070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1683543</xdr:colOff>
      <xdr:row>8</xdr:row>
      <xdr:rowOff>257175</xdr:rowOff>
    </xdr:from>
    <xdr:to>
      <xdr:col>2</xdr:col>
      <xdr:colOff>2204243</xdr:colOff>
      <xdr:row>9</xdr:row>
      <xdr:rowOff>140493</xdr:rowOff>
    </xdr:to>
    <xdr:pic>
      <xdr:nvPicPr>
        <xdr:cNvPr id="16" name="Graphique 15" descr="Loupe">
          <a:extLst>
            <a:ext uri="{FF2B5EF4-FFF2-40B4-BE49-F238E27FC236}">
              <a16:creationId xmlns:a16="http://schemas.microsoft.com/office/drawing/2014/main" id="{E1B2778C-2BCF-4929-AC6D-027E0A7E6544}"/>
            </a:ext>
            <a:ext uri="{147F2762-F138-4A5C-976F-8EAC2B608ADB}">
              <a16:predDERef xmlns:a16="http://schemas.microsoft.com/office/drawing/2014/main" pre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5243512" y="4031456"/>
          <a:ext cx="520700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2228849</xdr:colOff>
      <xdr:row>15</xdr:row>
      <xdr:rowOff>266700</xdr:rowOff>
    </xdr:from>
    <xdr:to>
      <xdr:col>6</xdr:col>
      <xdr:colOff>34924</xdr:colOff>
      <xdr:row>17</xdr:row>
      <xdr:rowOff>138113</xdr:rowOff>
    </xdr:to>
    <xdr:pic>
      <xdr:nvPicPr>
        <xdr:cNvPr id="17" name="Graphique 16" descr="Loupe">
          <a:extLst>
            <a:ext uri="{FF2B5EF4-FFF2-40B4-BE49-F238E27FC236}">
              <a16:creationId xmlns:a16="http://schemas.microsoft.com/office/drawing/2014/main" id="{6FD20A0F-1D3D-41C8-BB44-230FCD0C06F4}"/>
            </a:ext>
            <a:ext uri="{147F2762-F138-4A5C-976F-8EAC2B608ADB}">
              <a16:predDERef xmlns:a16="http://schemas.microsoft.com/office/drawing/2014/main" pre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3932693" y="9470231"/>
          <a:ext cx="520700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192880</xdr:colOff>
      <xdr:row>9</xdr:row>
      <xdr:rowOff>111918</xdr:rowOff>
    </xdr:from>
    <xdr:to>
      <xdr:col>5</xdr:col>
      <xdr:colOff>713580</xdr:colOff>
      <xdr:row>9</xdr:row>
      <xdr:rowOff>626268</xdr:rowOff>
    </xdr:to>
    <xdr:pic>
      <xdr:nvPicPr>
        <xdr:cNvPr id="26" name="Graphique 25" descr="Loupe">
          <a:extLst>
            <a:ext uri="{FF2B5EF4-FFF2-40B4-BE49-F238E27FC236}">
              <a16:creationId xmlns:a16="http://schemas.microsoft.com/office/drawing/2014/main" id="{A4F79D17-55A2-472C-A147-96DAEEA5A86D}"/>
            </a:ext>
            <a:ext uri="{147F2762-F138-4A5C-976F-8EAC2B608ADB}">
              <a16:predDERef xmlns:a16="http://schemas.microsoft.com/office/drawing/2014/main" pre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11896724" y="4517231"/>
          <a:ext cx="52070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2447925</xdr:colOff>
      <xdr:row>15</xdr:row>
      <xdr:rowOff>257175</xdr:rowOff>
    </xdr:from>
    <xdr:to>
      <xdr:col>4</xdr:col>
      <xdr:colOff>177800</xdr:colOff>
      <xdr:row>17</xdr:row>
      <xdr:rowOff>123825</xdr:rowOff>
    </xdr:to>
    <xdr:pic>
      <xdr:nvPicPr>
        <xdr:cNvPr id="27" name="Graphique 26" descr="Loupe">
          <a:extLst>
            <a:ext uri="{FF2B5EF4-FFF2-40B4-BE49-F238E27FC236}">
              <a16:creationId xmlns:a16="http://schemas.microsoft.com/office/drawing/2014/main" id="{35BEF807-0C7B-4115-8662-189E58AD91F9}"/>
            </a:ext>
            <a:ext uri="{147F2762-F138-4A5C-976F-8EAC2B608ADB}">
              <a16:predDERef xmlns:a16="http://schemas.microsoft.com/office/drawing/2014/main" pred="{162A6FF9-E462-473C-88EE-A5B6AC516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8896350" y="9439275"/>
          <a:ext cx="5207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0</v>
      </c>
      <c r="B1" s="202"/>
      <c r="C1" s="202"/>
      <c r="D1" s="202"/>
      <c r="E1" s="202"/>
      <c r="F1" s="202"/>
    </row>
    <row r="2" spans="1:6" ht="24" x14ac:dyDescent="0.3">
      <c r="A2" s="202" t="s">
        <v>1</v>
      </c>
      <c r="B2" s="202"/>
      <c r="C2" s="202"/>
      <c r="D2" s="202"/>
      <c r="E2" s="202"/>
      <c r="F2" s="202"/>
    </row>
    <row r="3" spans="1:6" ht="17.399999999999999" x14ac:dyDescent="0.3">
      <c r="A3" s="203" t="s">
        <v>2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5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">
      <c r="A11" s="215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35">
      <c r="A12" s="215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35">
      <c r="B13" s="78"/>
    </row>
    <row r="14" spans="1:6" x14ac:dyDescent="0.3">
      <c r="A14" s="215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">
      <c r="A15" s="215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8.2" thickBot="1" x14ac:dyDescent="0.35">
      <c r="A16" s="215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10" t="s">
        <v>27</v>
      </c>
      <c r="E19" s="212" t="s">
        <v>28</v>
      </c>
      <c r="F19" s="213" t="s">
        <v>29</v>
      </c>
    </row>
    <row r="20" spans="1:6" x14ac:dyDescent="0.3">
      <c r="A20" s="55"/>
      <c r="B20" s="58" t="s">
        <v>30</v>
      </c>
      <c r="C20" s="56"/>
      <c r="D20" s="211"/>
      <c r="E20" s="212"/>
      <c r="F20" s="214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33</v>
      </c>
      <c r="B1" s="202"/>
      <c r="C1" s="202"/>
      <c r="D1" s="202"/>
      <c r="E1" s="202"/>
      <c r="F1" s="202"/>
    </row>
    <row r="2" spans="1:6" ht="24" x14ac:dyDescent="0.3">
      <c r="A2" s="202" t="s">
        <v>1</v>
      </c>
      <c r="B2" s="202"/>
      <c r="C2" s="202"/>
      <c r="D2" s="202"/>
      <c r="E2" s="202"/>
      <c r="F2" s="202"/>
    </row>
    <row r="3" spans="1:6" ht="17.399999999999999" x14ac:dyDescent="0.3">
      <c r="A3" s="203" t="s">
        <v>2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6" t="s">
        <v>36</v>
      </c>
      <c r="B10" s="34" t="s">
        <v>188</v>
      </c>
      <c r="C10" s="64"/>
      <c r="D10" s="14" t="s">
        <v>189</v>
      </c>
      <c r="E10" s="64"/>
      <c r="F10" s="35" t="s">
        <v>190</v>
      </c>
    </row>
    <row r="11" spans="1:6" ht="57.6" x14ac:dyDescent="0.3">
      <c r="A11" s="216"/>
      <c r="B11" s="36" t="s">
        <v>191</v>
      </c>
      <c r="C11" s="59" t="s">
        <v>192</v>
      </c>
      <c r="D11" s="39" t="s">
        <v>193</v>
      </c>
      <c r="E11" s="65" t="s">
        <v>194</v>
      </c>
      <c r="F11" s="41" t="s">
        <v>195</v>
      </c>
    </row>
    <row r="12" spans="1:6" ht="12.75" customHeight="1" x14ac:dyDescent="0.3">
      <c r="A12" s="216"/>
      <c r="B12" s="42"/>
      <c r="C12" s="66" t="s">
        <v>196</v>
      </c>
      <c r="D12" s="40" t="s">
        <v>53</v>
      </c>
      <c r="E12" s="66" t="s">
        <v>197</v>
      </c>
      <c r="F12" s="20" t="s">
        <v>54</v>
      </c>
    </row>
    <row r="13" spans="1:6" ht="15" thickBot="1" x14ac:dyDescent="0.35">
      <c r="A13" s="216"/>
      <c r="B13" s="37" t="s">
        <v>11</v>
      </c>
      <c r="C13" s="68" t="s">
        <v>198</v>
      </c>
      <c r="D13" s="44" t="s">
        <v>11</v>
      </c>
      <c r="E13" s="67" t="s">
        <v>11</v>
      </c>
      <c r="F13" s="23" t="s">
        <v>199</v>
      </c>
    </row>
    <row r="14" spans="1:6" ht="15" thickBot="1" x14ac:dyDescent="0.35"/>
    <row r="15" spans="1:6" ht="68.400000000000006" x14ac:dyDescent="0.3">
      <c r="A15" s="216" t="s">
        <v>50</v>
      </c>
      <c r="B15" s="38" t="s">
        <v>191</v>
      </c>
      <c r="C15" s="61" t="s">
        <v>200</v>
      </c>
      <c r="D15" s="19" t="s">
        <v>201</v>
      </c>
      <c r="E15" s="69" t="s">
        <v>194</v>
      </c>
      <c r="F15" s="24" t="s">
        <v>202</v>
      </c>
    </row>
    <row r="16" spans="1:6" ht="13.5" customHeight="1" x14ac:dyDescent="0.3">
      <c r="A16" s="216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4" thickBot="1" x14ac:dyDescent="0.35">
      <c r="A17" s="216"/>
      <c r="B17" s="21" t="s">
        <v>203</v>
      </c>
      <c r="C17" s="68" t="s">
        <v>198</v>
      </c>
      <c r="D17" s="22" t="s">
        <v>204</v>
      </c>
      <c r="E17" s="68" t="s">
        <v>205</v>
      </c>
      <c r="F17" s="23" t="s">
        <v>199</v>
      </c>
    </row>
    <row r="18" spans="1:6" ht="15" thickBot="1" x14ac:dyDescent="0.35"/>
    <row r="19" spans="1:6" ht="14.25" customHeight="1" x14ac:dyDescent="0.3">
      <c r="A19" s="216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.8" x14ac:dyDescent="0.3">
      <c r="A20" s="216"/>
      <c r="B20" s="26" t="s">
        <v>100</v>
      </c>
      <c r="C20" s="71" t="s">
        <v>128</v>
      </c>
      <c r="D20" s="27" t="s">
        <v>102</v>
      </c>
      <c r="E20" s="71" t="s">
        <v>206</v>
      </c>
      <c r="F20" s="28" t="s">
        <v>68</v>
      </c>
    </row>
    <row r="21" spans="1:6" ht="28.8" x14ac:dyDescent="0.3">
      <c r="A21" s="216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35">
      <c r="A22" s="216"/>
      <c r="B22" s="29" t="s">
        <v>73</v>
      </c>
      <c r="C22" s="68" t="s">
        <v>198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57" t="s">
        <v>26</v>
      </c>
      <c r="C25" s="54"/>
      <c r="D25" s="210" t="s">
        <v>27</v>
      </c>
      <c r="E25" s="212" t="s">
        <v>28</v>
      </c>
      <c r="F25" s="213" t="s">
        <v>29</v>
      </c>
    </row>
    <row r="26" spans="1:6" x14ac:dyDescent="0.3">
      <c r="A26" s="55"/>
      <c r="B26" s="58" t="s">
        <v>30</v>
      </c>
      <c r="C26" s="56"/>
      <c r="D26" s="211"/>
      <c r="E26" s="212"/>
      <c r="F26" s="214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1701-B3DA-4166-93DD-050CA195F82D}">
  <sheetPr>
    <pageSetUpPr fitToPage="1"/>
  </sheetPr>
  <dimension ref="A1:M27"/>
  <sheetViews>
    <sheetView topLeftCell="A8" zoomScale="80" zoomScaleNormal="80" zoomScaleSheetLayoutView="50" workbookViewId="0">
      <selection activeCell="D13" sqref="D13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2" t="s">
        <v>133</v>
      </c>
      <c r="B3" s="202"/>
      <c r="C3" s="202"/>
      <c r="D3" s="202"/>
      <c r="E3" s="202"/>
      <c r="F3" s="202"/>
      <c r="H3" s="94"/>
      <c r="I3" s="94"/>
      <c r="J3" s="94"/>
      <c r="K3" s="94"/>
      <c r="L3" s="94"/>
      <c r="M3" s="94"/>
    </row>
    <row r="4" spans="1:13" ht="34.5" customHeight="1" x14ac:dyDescent="0.3">
      <c r="A4" s="219" t="s">
        <v>207</v>
      </c>
      <c r="B4" s="219"/>
      <c r="C4" s="219"/>
      <c r="D4" s="219"/>
      <c r="E4" s="219"/>
      <c r="F4" s="219"/>
      <c r="H4" s="94"/>
      <c r="I4" s="94"/>
      <c r="J4" s="94"/>
      <c r="K4" s="94"/>
      <c r="L4" s="94"/>
      <c r="M4" s="94"/>
    </row>
    <row r="5" spans="1:13" ht="34.5" customHeight="1" x14ac:dyDescent="0.3">
      <c r="A5" s="220" t="s">
        <v>208</v>
      </c>
      <c r="B5" s="220"/>
      <c r="C5" s="220"/>
      <c r="D5" s="220"/>
      <c r="E5" s="220"/>
      <c r="F5" s="220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6"/>
      <c r="K7" s="96"/>
      <c r="L7" s="96"/>
      <c r="M7" s="96"/>
    </row>
    <row r="8" spans="1:13" ht="30" customHeight="1" thickBot="1" x14ac:dyDescent="0.35">
      <c r="H8" s="8"/>
      <c r="J8" s="96"/>
      <c r="K8" s="96"/>
      <c r="L8" s="96"/>
    </row>
    <row r="9" spans="1:13" ht="49.95" customHeight="1" x14ac:dyDescent="0.3">
      <c r="A9" s="221" t="s">
        <v>36</v>
      </c>
      <c r="B9" s="160"/>
      <c r="C9" s="136" t="s">
        <v>209</v>
      </c>
      <c r="D9" s="136" t="s">
        <v>210</v>
      </c>
      <c r="E9" s="160" t="s">
        <v>211</v>
      </c>
      <c r="F9" s="136"/>
      <c r="H9" s="8"/>
      <c r="J9" s="96"/>
      <c r="K9" s="96"/>
      <c r="L9" s="96"/>
      <c r="M9" s="3"/>
    </row>
    <row r="10" spans="1:13" ht="120" customHeight="1" thickBot="1" x14ac:dyDescent="0.35">
      <c r="A10" s="222"/>
      <c r="B10" s="138" t="s">
        <v>212</v>
      </c>
      <c r="C10" s="140" t="s">
        <v>262</v>
      </c>
      <c r="D10" s="140" t="s">
        <v>213</v>
      </c>
      <c r="E10" s="138" t="s">
        <v>214</v>
      </c>
      <c r="F10" s="140" t="s">
        <v>215</v>
      </c>
      <c r="K10" s="96"/>
      <c r="L10" s="96"/>
      <c r="M10" s="3"/>
    </row>
    <row r="11" spans="1:13" ht="49.95" customHeight="1" thickBot="1" x14ac:dyDescent="0.35">
      <c r="A11" s="168" t="s">
        <v>143</v>
      </c>
      <c r="B11" s="166" t="s">
        <v>216</v>
      </c>
      <c r="C11" s="166" t="s">
        <v>217</v>
      </c>
      <c r="D11" s="166" t="s">
        <v>218</v>
      </c>
      <c r="E11" s="166" t="s">
        <v>219</v>
      </c>
      <c r="F11" s="166" t="s">
        <v>220</v>
      </c>
      <c r="H11" s="8"/>
      <c r="J11" s="96"/>
      <c r="K11" s="96"/>
      <c r="L11" s="96"/>
      <c r="M11" s="10"/>
    </row>
    <row r="12" spans="1:13" ht="18" x14ac:dyDescent="0.35">
      <c r="B12" s="173"/>
      <c r="C12" s="143"/>
      <c r="D12" s="143"/>
      <c r="E12" s="143"/>
      <c r="F12" s="174"/>
      <c r="H12" s="8"/>
      <c r="J12" s="96"/>
      <c r="K12" s="96"/>
      <c r="L12" s="96"/>
      <c r="M12" s="92"/>
    </row>
    <row r="13" spans="1:13" ht="120" customHeight="1" x14ac:dyDescent="0.3">
      <c r="A13" s="199" t="s">
        <v>50</v>
      </c>
      <c r="B13" s="200" t="s">
        <v>221</v>
      </c>
      <c r="C13" s="201" t="s">
        <v>263</v>
      </c>
      <c r="D13" s="201" t="s">
        <v>222</v>
      </c>
      <c r="E13" s="200" t="s">
        <v>223</v>
      </c>
      <c r="F13" s="201" t="s">
        <v>224</v>
      </c>
      <c r="H13" s="8"/>
      <c r="J13" s="96"/>
      <c r="K13" s="96"/>
      <c r="L13" s="96"/>
      <c r="M13" s="3"/>
    </row>
    <row r="14" spans="1:13" ht="49.95" customHeight="1" x14ac:dyDescent="0.3">
      <c r="A14" s="171" t="s">
        <v>143</v>
      </c>
      <c r="B14" s="142" t="str">
        <f>B11</f>
        <v>Compote Pomme Sumac</v>
      </c>
      <c r="C14" s="141" t="str">
        <f>C11</f>
        <v>Compote Pomme Grenade Jus de Coco</v>
      </c>
      <c r="D14" s="141" t="str">
        <f>D11</f>
        <v>Compote Pomme Banane Violette</v>
      </c>
      <c r="E14" s="141" t="str">
        <f>E11</f>
        <v>Compote Pomme Hibiscus</v>
      </c>
      <c r="F14" s="141" t="str">
        <f>F11</f>
        <v>Compote Pomme Clémentine</v>
      </c>
      <c r="H14" s="8"/>
      <c r="J14" s="96"/>
      <c r="K14" s="96"/>
      <c r="L14" s="96"/>
      <c r="M14" s="3"/>
    </row>
    <row r="15" spans="1:13" ht="18.600000000000001" thickBot="1" x14ac:dyDescent="0.4">
      <c r="B15" s="143"/>
      <c r="C15" s="143"/>
      <c r="D15" s="143"/>
      <c r="E15" s="143"/>
      <c r="F15" s="143"/>
      <c r="H15" s="8"/>
      <c r="J15" s="96"/>
      <c r="K15" s="96"/>
      <c r="L15" s="96"/>
      <c r="M15" s="92"/>
    </row>
    <row r="16" spans="1:13" ht="25.95" customHeight="1" x14ac:dyDescent="0.3">
      <c r="A16" s="221" t="s">
        <v>60</v>
      </c>
      <c r="B16" s="136" t="s">
        <v>99</v>
      </c>
      <c r="C16" s="178" t="s">
        <v>184</v>
      </c>
      <c r="D16" s="136" t="s">
        <v>99</v>
      </c>
      <c r="E16" s="146" t="s">
        <v>184</v>
      </c>
      <c r="F16" s="145" t="s">
        <v>152</v>
      </c>
      <c r="H16" s="8"/>
      <c r="J16" s="96"/>
      <c r="K16" s="96"/>
      <c r="L16" s="96"/>
      <c r="M16" s="97"/>
    </row>
    <row r="17" spans="1:13" ht="25.95" customHeight="1" x14ac:dyDescent="0.3">
      <c r="A17" s="222"/>
      <c r="B17" s="140" t="s">
        <v>102</v>
      </c>
      <c r="C17" s="181" t="s">
        <v>225</v>
      </c>
      <c r="D17" s="138" t="s">
        <v>154</v>
      </c>
      <c r="E17" s="140" t="s">
        <v>155</v>
      </c>
      <c r="F17" s="138" t="s">
        <v>156</v>
      </c>
      <c r="H17" s="8"/>
      <c r="J17" s="96"/>
      <c r="K17" s="96"/>
      <c r="L17" s="96"/>
      <c r="M17" s="3"/>
    </row>
    <row r="18" spans="1:13" ht="33.75" customHeight="1" thickBot="1" x14ac:dyDescent="0.35">
      <c r="A18" s="222"/>
      <c r="B18" s="140" t="s">
        <v>72</v>
      </c>
      <c r="C18" s="140" t="s">
        <v>226</v>
      </c>
      <c r="D18" s="140" t="s">
        <v>71</v>
      </c>
      <c r="E18" s="140" t="s">
        <v>72</v>
      </c>
      <c r="F18" s="138" t="s">
        <v>71</v>
      </c>
      <c r="H18" s="8"/>
      <c r="J18" s="96"/>
      <c r="K18" s="96"/>
      <c r="L18" s="96"/>
      <c r="M18" s="3"/>
    </row>
    <row r="19" spans="1:13" ht="25.95" customHeight="1" thickBot="1" x14ac:dyDescent="0.35">
      <c r="A19" s="168" t="s">
        <v>143</v>
      </c>
      <c r="B19" s="166" t="s">
        <v>227</v>
      </c>
      <c r="C19" s="166" t="s">
        <v>228</v>
      </c>
      <c r="D19" s="166" t="s">
        <v>147</v>
      </c>
      <c r="E19" s="166" t="s">
        <v>73</v>
      </c>
      <c r="F19" s="166" t="s">
        <v>220</v>
      </c>
      <c r="H19" s="8"/>
      <c r="J19" s="96"/>
      <c r="K19" s="96"/>
      <c r="L19" s="96"/>
      <c r="M19" s="3"/>
    </row>
    <row r="20" spans="1:13" s="162" customFormat="1" ht="30" customHeight="1" thickBot="1" x14ac:dyDescent="0.35">
      <c r="B20" s="228"/>
      <c r="C20" s="229"/>
      <c r="D20" s="229"/>
      <c r="E20" s="229"/>
      <c r="F20" s="229"/>
    </row>
    <row r="21" spans="1:13" ht="25.95" customHeight="1" thickBot="1" x14ac:dyDescent="0.35">
      <c r="A21" s="175" t="s">
        <v>162</v>
      </c>
      <c r="B21" s="137" t="str">
        <f>B17</f>
        <v>Purée de Haricots verts</v>
      </c>
      <c r="C21" s="180" t="str">
        <f>C17</f>
        <v>Purée de Blancs de Poireaux</v>
      </c>
      <c r="D21" s="136" t="str">
        <f>D17</f>
        <v>Purée de Carottes</v>
      </c>
      <c r="E21" s="136" t="str">
        <f>E17</f>
        <v>Purée d'Epinards</v>
      </c>
      <c r="F21" s="145" t="str">
        <f>F17</f>
        <v>Purée de Betteraves</v>
      </c>
      <c r="H21" s="8"/>
      <c r="J21" s="96"/>
      <c r="K21" s="96"/>
      <c r="L21" s="96"/>
      <c r="M21" s="3"/>
    </row>
    <row r="22" spans="1:13" ht="25.95" customHeight="1" thickBot="1" x14ac:dyDescent="0.35">
      <c r="A22" s="168" t="s">
        <v>143</v>
      </c>
      <c r="B22" s="166" t="str">
        <f>B19</f>
        <v xml:space="preserve">Compote Pomme </v>
      </c>
      <c r="C22" s="166" t="str">
        <f>C19</f>
        <v>Compote Pomme Grenade</v>
      </c>
      <c r="D22" s="166" t="str">
        <f>D19</f>
        <v>Compote Pomme Banane</v>
      </c>
      <c r="E22" s="166" t="str">
        <f>E19</f>
        <v>Compote de Pommes</v>
      </c>
      <c r="F22" s="166" t="str">
        <f>F19</f>
        <v>Compote Pomme Clémentine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39"/>
      <c r="C23" s="161"/>
      <c r="D23" s="139"/>
      <c r="E23" s="139"/>
      <c r="F23" s="139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51" t="s">
        <v>163</v>
      </c>
      <c r="C25" s="153" t="s">
        <v>30</v>
      </c>
      <c r="D25" s="154" t="s">
        <v>164</v>
      </c>
      <c r="E25" s="155" t="s">
        <v>165</v>
      </c>
      <c r="F25" s="156" t="s">
        <v>166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167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B20:F20"/>
    <mergeCell ref="A3:F3"/>
    <mergeCell ref="A4:F4"/>
    <mergeCell ref="A5:F5"/>
    <mergeCell ref="A9:A10"/>
    <mergeCell ref="A16:A18"/>
  </mergeCells>
  <printOptions horizontalCentered="1" verticalCentered="1"/>
  <pageMargins left="0" right="0" top="0" bottom="0" header="0" footer="0"/>
  <pageSetup paperSize="9" scale="5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B036-F602-4815-8CB2-12016A23E94E}">
  <sheetPr>
    <pageSetUpPr fitToPage="1"/>
  </sheetPr>
  <dimension ref="A1:M27"/>
  <sheetViews>
    <sheetView zoomScale="80" zoomScaleNormal="80" zoomScaleSheetLayoutView="50" workbookViewId="0">
      <selection activeCell="D10" sqref="D10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2" t="s">
        <v>133</v>
      </c>
      <c r="B3" s="202"/>
      <c r="C3" s="202"/>
      <c r="D3" s="202"/>
      <c r="E3" s="202"/>
      <c r="F3" s="202"/>
      <c r="H3" s="94"/>
      <c r="I3" s="94"/>
      <c r="J3" s="94"/>
      <c r="K3" s="94"/>
      <c r="L3" s="94"/>
      <c r="M3" s="94"/>
    </row>
    <row r="4" spans="1:13" ht="34.5" customHeight="1" x14ac:dyDescent="0.3">
      <c r="A4" s="219" t="s">
        <v>229</v>
      </c>
      <c r="B4" s="219"/>
      <c r="C4" s="219"/>
      <c r="D4" s="219"/>
      <c r="E4" s="219"/>
      <c r="F4" s="219"/>
      <c r="H4" s="94"/>
      <c r="I4" s="94"/>
      <c r="J4" s="94"/>
      <c r="K4" s="94"/>
      <c r="L4" s="94"/>
      <c r="M4" s="94"/>
    </row>
    <row r="5" spans="1:13" ht="34.5" customHeight="1" x14ac:dyDescent="0.3">
      <c r="A5" s="220" t="s">
        <v>230</v>
      </c>
      <c r="B5" s="220"/>
      <c r="C5" s="220"/>
      <c r="D5" s="220"/>
      <c r="E5" s="220"/>
      <c r="F5" s="220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6"/>
      <c r="K7" s="96"/>
      <c r="L7" s="96"/>
      <c r="M7" s="96"/>
    </row>
    <row r="8" spans="1:13" ht="30" customHeight="1" thickBot="1" x14ac:dyDescent="0.4">
      <c r="B8" s="197"/>
      <c r="D8" s="157"/>
      <c r="E8" s="135"/>
      <c r="H8" s="8"/>
      <c r="J8" s="96"/>
      <c r="K8" s="96"/>
      <c r="L8" s="96"/>
    </row>
    <row r="9" spans="1:13" ht="61.5" customHeight="1" x14ac:dyDescent="0.3">
      <c r="A9" s="221" t="s">
        <v>36</v>
      </c>
      <c r="B9" s="224" t="s">
        <v>138</v>
      </c>
      <c r="C9" s="136" t="s">
        <v>231</v>
      </c>
      <c r="D9" s="176"/>
      <c r="E9" s="182" t="s">
        <v>232</v>
      </c>
      <c r="F9" s="136"/>
      <c r="H9" s="8"/>
      <c r="J9" s="96"/>
      <c r="K9" s="96"/>
      <c r="L9" s="96"/>
      <c r="M9" s="3"/>
    </row>
    <row r="10" spans="1:13" ht="120" customHeight="1" thickBot="1" x14ac:dyDescent="0.35">
      <c r="A10" s="222"/>
      <c r="B10" s="225"/>
      <c r="C10" s="140" t="s">
        <v>233</v>
      </c>
      <c r="D10" s="140" t="s">
        <v>234</v>
      </c>
      <c r="E10" s="138" t="s">
        <v>235</v>
      </c>
      <c r="F10" s="140" t="s">
        <v>236</v>
      </c>
      <c r="K10" s="96"/>
      <c r="L10" s="96"/>
      <c r="M10" s="3"/>
    </row>
    <row r="11" spans="1:13" ht="49.95" customHeight="1" thickBot="1" x14ac:dyDescent="0.35">
      <c r="A11" s="168" t="s">
        <v>143</v>
      </c>
      <c r="B11" s="225"/>
      <c r="C11" s="166" t="s">
        <v>237</v>
      </c>
      <c r="D11" s="166" t="s">
        <v>218</v>
      </c>
      <c r="E11" s="166" t="s">
        <v>219</v>
      </c>
      <c r="F11" s="166" t="s">
        <v>238</v>
      </c>
      <c r="H11" s="8"/>
      <c r="J11" s="96"/>
      <c r="K11" s="96"/>
      <c r="L11" s="96"/>
      <c r="M11" s="10"/>
    </row>
    <row r="12" spans="1:13" ht="18.600000000000001" thickBot="1" x14ac:dyDescent="0.4">
      <c r="B12" s="225"/>
      <c r="C12" s="143"/>
      <c r="D12" s="143"/>
      <c r="E12" s="143"/>
      <c r="F12" s="174"/>
      <c r="H12" s="8"/>
      <c r="J12" s="96"/>
      <c r="K12" s="96"/>
      <c r="L12" s="96"/>
      <c r="M12" s="92"/>
    </row>
    <row r="13" spans="1:13" ht="120" customHeight="1" thickBot="1" x14ac:dyDescent="0.35">
      <c r="A13" s="170" t="s">
        <v>50</v>
      </c>
      <c r="B13" s="225"/>
      <c r="C13" s="136" t="s">
        <v>239</v>
      </c>
      <c r="D13" s="136" t="s">
        <v>240</v>
      </c>
      <c r="E13" s="145" t="s">
        <v>241</v>
      </c>
      <c r="F13" s="136" t="s">
        <v>242</v>
      </c>
      <c r="H13" s="8"/>
      <c r="J13" s="96"/>
      <c r="K13" s="96"/>
      <c r="L13" s="96"/>
      <c r="M13" s="3"/>
    </row>
    <row r="14" spans="1:13" ht="49.95" customHeight="1" thickBot="1" x14ac:dyDescent="0.35">
      <c r="A14" s="171" t="s">
        <v>143</v>
      </c>
      <c r="B14" s="225"/>
      <c r="C14" s="166" t="str">
        <f>C11</f>
        <v>Compote Pomme Datte</v>
      </c>
      <c r="D14" s="166" t="str">
        <f>D11</f>
        <v>Compote Pomme Banane Violette</v>
      </c>
      <c r="E14" s="189" t="str">
        <f>E11</f>
        <v>Compote Pomme Hibiscus</v>
      </c>
      <c r="F14" s="166" t="str">
        <f>F11</f>
        <v>Compote Pomme Fraise Basilic</v>
      </c>
      <c r="H14" s="8"/>
      <c r="J14" s="96"/>
      <c r="K14" s="96"/>
      <c r="L14" s="96"/>
      <c r="M14" s="3"/>
    </row>
    <row r="15" spans="1:13" ht="18.600000000000001" thickBot="1" x14ac:dyDescent="0.4">
      <c r="B15" s="225"/>
      <c r="C15" s="143"/>
      <c r="D15" s="143"/>
      <c r="E15" s="143"/>
      <c r="F15" s="143"/>
      <c r="H15" s="8"/>
      <c r="J15" s="96"/>
      <c r="K15" s="96"/>
      <c r="L15" s="96"/>
      <c r="M15" s="92"/>
    </row>
    <row r="16" spans="1:13" ht="25.95" customHeight="1" x14ac:dyDescent="0.3">
      <c r="A16" s="221" t="s">
        <v>60</v>
      </c>
      <c r="B16" s="225"/>
      <c r="C16" s="176" t="s">
        <v>243</v>
      </c>
      <c r="D16" s="136" t="s">
        <v>99</v>
      </c>
      <c r="E16" s="178" t="s">
        <v>184</v>
      </c>
      <c r="F16" s="136" t="s">
        <v>99</v>
      </c>
      <c r="H16" s="8"/>
      <c r="J16" s="96"/>
      <c r="K16" s="96"/>
      <c r="L16" s="96"/>
      <c r="M16" s="97"/>
    </row>
    <row r="17" spans="1:13" ht="25.95" customHeight="1" x14ac:dyDescent="0.3">
      <c r="A17" s="222"/>
      <c r="B17" s="225"/>
      <c r="C17" s="140" t="s">
        <v>102</v>
      </c>
      <c r="D17" s="138" t="s">
        <v>68</v>
      </c>
      <c r="E17" s="140" t="s">
        <v>244</v>
      </c>
      <c r="F17" s="138" t="s">
        <v>245</v>
      </c>
      <c r="H17" s="8"/>
      <c r="J17" s="96"/>
      <c r="K17" s="96"/>
      <c r="L17" s="96"/>
      <c r="M17" s="3"/>
    </row>
    <row r="18" spans="1:13" ht="33.75" customHeight="1" thickBot="1" x14ac:dyDescent="0.35">
      <c r="A18" s="222"/>
      <c r="B18" s="225"/>
      <c r="C18" s="140" t="s">
        <v>71</v>
      </c>
      <c r="D18" s="138" t="s">
        <v>72</v>
      </c>
      <c r="E18" s="140" t="s">
        <v>71</v>
      </c>
      <c r="F18" s="138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168" t="s">
        <v>143</v>
      </c>
      <c r="B19" s="225"/>
      <c r="C19" s="166" t="str">
        <f>C14</f>
        <v>Compote Pomme Datte</v>
      </c>
      <c r="D19" s="166" t="s">
        <v>147</v>
      </c>
      <c r="E19" s="166" t="s">
        <v>73</v>
      </c>
      <c r="F19" s="166" t="s">
        <v>145</v>
      </c>
      <c r="H19" s="8"/>
      <c r="J19" s="96"/>
      <c r="K19" s="96"/>
      <c r="L19" s="96"/>
      <c r="M19" s="3"/>
    </row>
    <row r="20" spans="1:13" s="162" customFormat="1" ht="30" customHeight="1" thickBot="1" x14ac:dyDescent="0.35">
      <c r="B20" s="225"/>
      <c r="C20" s="188"/>
      <c r="D20" s="188"/>
      <c r="E20" s="188"/>
      <c r="F20" s="188"/>
    </row>
    <row r="21" spans="1:13" ht="25.95" customHeight="1" thickBot="1" x14ac:dyDescent="0.35">
      <c r="A21" s="175" t="s">
        <v>162</v>
      </c>
      <c r="B21" s="225"/>
      <c r="C21" s="136" t="str">
        <f>C17</f>
        <v>Purée de Haricots verts</v>
      </c>
      <c r="D21" s="136" t="str">
        <f>D17</f>
        <v>Purée de Courgettes</v>
      </c>
      <c r="E21" s="136" t="str">
        <f>E17</f>
        <v xml:space="preserve">Purée de Carottes </v>
      </c>
      <c r="F21" s="145" t="str">
        <f>F17</f>
        <v>Purée d'Aubergines</v>
      </c>
      <c r="H21" s="8"/>
      <c r="J21" s="96"/>
      <c r="K21" s="96"/>
      <c r="L21" s="96"/>
      <c r="M21" s="3"/>
    </row>
    <row r="22" spans="1:13" ht="25.95" customHeight="1" thickBot="1" x14ac:dyDescent="0.35">
      <c r="A22" s="168" t="s">
        <v>143</v>
      </c>
      <c r="B22" s="226"/>
      <c r="C22" s="166" t="str">
        <f>C19</f>
        <v>Compote Pomme Datte</v>
      </c>
      <c r="D22" s="166" t="str">
        <f>D19</f>
        <v>Compote Pomme Banane</v>
      </c>
      <c r="E22" s="166" t="str">
        <f>E19</f>
        <v>Compote de Pommes</v>
      </c>
      <c r="F22" s="166" t="str">
        <f>F19</f>
        <v>Compote Pomme Fraise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39"/>
      <c r="C23" s="161"/>
      <c r="D23" s="139"/>
      <c r="E23" s="139"/>
      <c r="F23" s="139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51" t="s">
        <v>163</v>
      </c>
      <c r="C25" s="153" t="s">
        <v>30</v>
      </c>
      <c r="D25" s="154" t="s">
        <v>164</v>
      </c>
      <c r="E25" s="155" t="s">
        <v>165</v>
      </c>
      <c r="F25" s="156" t="s">
        <v>166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167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A16:A18"/>
    <mergeCell ref="A9:A10"/>
    <mergeCell ref="B9:B22"/>
  </mergeCells>
  <printOptions horizontalCentered="1" verticalCentered="1"/>
  <pageMargins left="0" right="0" top="0" bottom="0" header="0" footer="0"/>
  <pageSetup paperSize="9" scale="5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75"/>
  <sheetViews>
    <sheetView tabSelected="1" view="pageBreakPreview" zoomScale="120" zoomScaleNormal="120" zoomScaleSheetLayoutView="120" workbookViewId="0">
      <pane ySplit="3" topLeftCell="A61" activePane="bottomLeft" state="frozen"/>
      <selection activeCell="D10" sqref="D10"/>
      <selection pane="bottomLeft" activeCell="E68" sqref="E68"/>
    </sheetView>
  </sheetViews>
  <sheetFormatPr baseColWidth="10" defaultColWidth="10.6640625" defaultRowHeight="10.199999999999999" x14ac:dyDescent="0.2"/>
  <cols>
    <col min="1" max="1" width="38.6640625" style="132" bestFit="1" customWidth="1"/>
    <col min="2" max="15" width="5.6640625" style="106" customWidth="1"/>
    <col min="16" max="16384" width="10.6640625" style="133"/>
  </cols>
  <sheetData>
    <row r="1" spans="1:15" ht="14.25" customHeight="1" x14ac:dyDescent="0.3">
      <c r="A1"/>
      <c r="B1" s="230" t="s">
        <v>246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2"/>
    </row>
    <row r="2" spans="1:15" ht="19.2" x14ac:dyDescent="0.3">
      <c r="A2"/>
      <c r="B2" s="103" t="s">
        <v>247</v>
      </c>
      <c r="C2" s="104" t="s">
        <v>248</v>
      </c>
      <c r="D2" s="104" t="s">
        <v>249</v>
      </c>
      <c r="E2" s="104" t="s">
        <v>250</v>
      </c>
      <c r="F2" s="104" t="s">
        <v>251</v>
      </c>
      <c r="G2" s="104" t="s">
        <v>252</v>
      </c>
      <c r="H2" s="104" t="s">
        <v>253</v>
      </c>
      <c r="I2" s="104" t="s">
        <v>254</v>
      </c>
      <c r="J2" s="104" t="s">
        <v>255</v>
      </c>
      <c r="K2" s="104" t="s">
        <v>256</v>
      </c>
      <c r="L2" s="104" t="s">
        <v>257</v>
      </c>
      <c r="M2" s="104" t="s">
        <v>258</v>
      </c>
      <c r="N2" s="104" t="s">
        <v>259</v>
      </c>
      <c r="O2" s="105" t="s">
        <v>260</v>
      </c>
    </row>
    <row r="3" spans="1:15" ht="5.4" customHeight="1" thickBot="1" x14ac:dyDescent="0.35">
      <c r="A3"/>
      <c r="O3" s="107"/>
    </row>
    <row r="4" spans="1:15" s="102" customFormat="1" ht="16.95" customHeight="1" thickBot="1" x14ac:dyDescent="0.35">
      <c r="A4" s="134" t="str">
        <f>'S19-DEJ'!A4:F4</f>
        <v>Du 04 au 08 Mai 2026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9"/>
    </row>
    <row r="5" spans="1:15" s="102" customFormat="1" ht="24.45" customHeight="1" x14ac:dyDescent="0.3">
      <c r="A5" s="110">
        <f>'S19-DEJ'!B9</f>
        <v>0</v>
      </c>
      <c r="B5" s="233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6"/>
    </row>
    <row r="6" spans="1:15" s="102" customFormat="1" ht="24.45" customHeight="1" x14ac:dyDescent="0.3">
      <c r="A6" s="111" t="str">
        <f>'S19-DEJ'!D9</f>
        <v>Velouté d'Asperges à l'huile d'olive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8"/>
    </row>
    <row r="7" spans="1:15" s="102" customFormat="1" ht="24.45" customHeight="1" thickBot="1" x14ac:dyDescent="0.35">
      <c r="A7" s="111" t="str">
        <f>+'S19-DEJ'!C9</f>
        <v>Salade de concombre au fromage blanc* (lait)</v>
      </c>
      <c r="B7" s="234"/>
      <c r="C7" s="234" t="s">
        <v>261</v>
      </c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9"/>
    </row>
    <row r="8" spans="1:15" s="102" customFormat="1" ht="30" customHeight="1" x14ac:dyDescent="0.3">
      <c r="A8" s="110" t="str">
        <f>+'S19-DEJ'!B13</f>
        <v>Fricassé de Brocolis, Blé* (blé) au fromage de chevre* (lait) et mixé de Bœuf</v>
      </c>
      <c r="B8" s="235" t="s">
        <v>261</v>
      </c>
      <c r="C8" s="233" t="s">
        <v>261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6"/>
    </row>
    <row r="9" spans="1:15" s="102" customFormat="1" ht="30" customHeight="1" x14ac:dyDescent="0.3">
      <c r="A9" s="112" t="str">
        <f>'S19-DEJ'!$C$13</f>
        <v>Carottes à la lavande, Riz façon pilaf et mixé de Poulet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40"/>
    </row>
    <row r="10" spans="1:15" s="102" customFormat="1" ht="30" customHeight="1" x14ac:dyDescent="0.3">
      <c r="A10" s="112" t="str">
        <f>'S19-DEJ'!$D$13</f>
        <v>Fondu d'épinards, Polenta au bouillon de légumes et mixé de Poisson du jour*</v>
      </c>
      <c r="B10" s="233"/>
      <c r="C10" s="233"/>
      <c r="D10" s="233" t="s">
        <v>261</v>
      </c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40"/>
    </row>
    <row r="11" spans="1:15" s="102" customFormat="1" ht="30" customHeight="1" x14ac:dyDescent="0.3">
      <c r="A11" s="112" t="str">
        <f>'S19-DEJ'!E13</f>
        <v>Concombres façon tzatziki* (lait), pâtes* (Blé) au thym, mixé de Poulet</v>
      </c>
      <c r="B11" s="233" t="s">
        <v>261</v>
      </c>
      <c r="C11" s="233" t="s">
        <v>261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40"/>
    </row>
    <row r="12" spans="1:15" s="102" customFormat="1" ht="30" customHeight="1" thickBot="1" x14ac:dyDescent="0.35">
      <c r="A12" s="113">
        <f>'S19-DEJ'!$F$13</f>
        <v>0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2"/>
    </row>
    <row r="13" spans="1:15" s="102" customFormat="1" x14ac:dyDescent="0.3">
      <c r="A13" s="112" t="str">
        <f>+'S19-DEJ'!B11</f>
        <v>Compote Pomme Pomelo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6"/>
    </row>
    <row r="14" spans="1:15" s="102" customFormat="1" x14ac:dyDescent="0.3">
      <c r="A14" s="112" t="str">
        <f>'S19-DEJ'!C11</f>
        <v>Compote Pomme Fraise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40"/>
    </row>
    <row r="15" spans="1:15" s="102" customFormat="1" x14ac:dyDescent="0.3">
      <c r="A15" s="112" t="str">
        <f>+'S19-DEJ'!D11</f>
        <v>Compote Pomme Orange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40"/>
    </row>
    <row r="16" spans="1:15" s="102" customFormat="1" x14ac:dyDescent="0.3">
      <c r="A16" s="112" t="str">
        <f>'S19-DEJ'!E11</f>
        <v>Compote Pomme Banane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40"/>
    </row>
    <row r="17" spans="1:15" s="102" customFormat="1" ht="10.8" thickBot="1" x14ac:dyDescent="0.35">
      <c r="A17" s="113">
        <f>'S19-DEJ'!F11</f>
        <v>0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9"/>
    </row>
    <row r="18" spans="1:15" s="102" customFormat="1" ht="10.8" thickBot="1" x14ac:dyDescent="0.35">
      <c r="A18" s="112" t="str">
        <f>'S19-DEJ'!B16</f>
        <v>Mixé de Bœuf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6"/>
    </row>
    <row r="19" spans="1:15" s="102" customFormat="1" ht="10.8" thickBot="1" x14ac:dyDescent="0.35">
      <c r="A19" s="112" t="str">
        <f>'S19-DEJ'!C16</f>
        <v>Mixé de Poulet</v>
      </c>
      <c r="B19" s="233"/>
      <c r="C19" s="233"/>
      <c r="D19" s="233"/>
      <c r="E19" s="233"/>
      <c r="F19" s="233"/>
      <c r="G19" s="235"/>
      <c r="H19" s="233"/>
      <c r="I19" s="233"/>
      <c r="J19" s="233"/>
      <c r="K19" s="233"/>
      <c r="L19" s="233"/>
      <c r="M19" s="233"/>
      <c r="N19" s="233"/>
      <c r="O19" s="240"/>
    </row>
    <row r="20" spans="1:15" s="102" customFormat="1" x14ac:dyDescent="0.3">
      <c r="A20" s="112" t="str">
        <f>'S19-DEJ'!D16</f>
        <v>Mixé de Poisson du jour*</v>
      </c>
      <c r="B20" s="233"/>
      <c r="C20" s="233"/>
      <c r="D20" s="233" t="s">
        <v>261</v>
      </c>
      <c r="E20" s="233"/>
      <c r="F20" s="233"/>
      <c r="G20" s="235"/>
      <c r="H20" s="233"/>
      <c r="I20" s="233"/>
      <c r="J20" s="233"/>
      <c r="K20" s="233"/>
      <c r="L20" s="233"/>
      <c r="M20" s="233"/>
      <c r="N20" s="233"/>
      <c r="O20" s="240"/>
    </row>
    <row r="21" spans="1:15" s="102" customFormat="1" x14ac:dyDescent="0.3">
      <c r="A21" s="112" t="str">
        <f>'S19-DEJ'!E16</f>
        <v>Mixé de Poulet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40"/>
    </row>
    <row r="22" spans="1:15" s="102" customFormat="1" ht="10.8" thickBot="1" x14ac:dyDescent="0.35">
      <c r="A22" s="112">
        <f>'S19-DEJ'!F16</f>
        <v>0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9"/>
    </row>
    <row r="23" spans="1:15" s="102" customFormat="1" x14ac:dyDescent="0.3">
      <c r="A23" s="114" t="str">
        <f>'S19-DEJ'!B17</f>
        <v>Purée de Brocolis</v>
      </c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6"/>
    </row>
    <row r="24" spans="1:15" s="102" customFormat="1" x14ac:dyDescent="0.3">
      <c r="A24" s="115" t="str">
        <f>'S19-DEJ'!C17</f>
        <v>Purée de Carottes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40"/>
    </row>
    <row r="25" spans="1:15" s="102" customFormat="1" x14ac:dyDescent="0.3">
      <c r="A25" s="115" t="str">
        <f>'S19-DEJ'!D17</f>
        <v>Purée d'Epinards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40"/>
    </row>
    <row r="26" spans="1:15" s="102" customFormat="1" x14ac:dyDescent="0.3">
      <c r="A26" s="115" t="str">
        <f>'S19-DEJ'!E17</f>
        <v>Purée de Betteraves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4"/>
    </row>
    <row r="27" spans="1:15" s="102" customFormat="1" ht="10.8" thickBot="1" x14ac:dyDescent="0.35">
      <c r="A27" s="113">
        <f>'S19-DEJ'!F17</f>
        <v>0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2"/>
    </row>
    <row r="28" spans="1:15" s="102" customFormat="1" x14ac:dyDescent="0.3">
      <c r="A28" s="112" t="s">
        <v>71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4"/>
    </row>
    <row r="29" spans="1:15" s="102" customFormat="1" ht="10.8" thickBot="1" x14ac:dyDescent="0.35">
      <c r="A29" s="113" t="s">
        <v>72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2"/>
    </row>
    <row r="30" spans="1:15" s="102" customFormat="1" ht="10.8" thickBot="1" x14ac:dyDescent="0.35">
      <c r="A30" s="113" t="str">
        <f>'S19-DEJ'!E18</f>
        <v>Purée de Petits Pois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2"/>
    </row>
    <row r="31" spans="1:15" x14ac:dyDescent="0.2">
      <c r="A31" s="112" t="s">
        <v>73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7"/>
    </row>
    <row r="32" spans="1:15" ht="10.8" thickBot="1" x14ac:dyDescent="0.25">
      <c r="A32" s="118" t="s">
        <v>74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5"/>
    </row>
    <row r="33" spans="1:15" ht="12.6" customHeight="1" thickBot="1" x14ac:dyDescent="0.25">
      <c r="A33" s="119"/>
      <c r="B33" s="120"/>
      <c r="C33" s="120"/>
      <c r="D33" s="120"/>
      <c r="E33" s="120"/>
      <c r="F33" s="120"/>
      <c r="G33" s="120"/>
      <c r="H33" s="120"/>
      <c r="I33" s="120"/>
      <c r="J33" s="120"/>
      <c r="K33" s="245"/>
      <c r="L33" s="245"/>
      <c r="M33" s="245"/>
      <c r="N33" s="245"/>
      <c r="O33" s="246"/>
    </row>
    <row r="34" spans="1:15" ht="14.25" customHeight="1" thickBot="1" x14ac:dyDescent="0.25">
      <c r="A34" s="121" t="str">
        <f>'S20-DEJ'!A4:F4</f>
        <v>Du 11 au 15 Mai 2026</v>
      </c>
      <c r="B34" s="247">
        <v>0</v>
      </c>
      <c r="C34" s="247">
        <v>0</v>
      </c>
      <c r="D34" s="247">
        <v>0</v>
      </c>
      <c r="E34" s="247">
        <v>0</v>
      </c>
      <c r="F34" s="247">
        <v>0</v>
      </c>
      <c r="G34" s="247"/>
      <c r="H34" s="247"/>
      <c r="I34" s="247"/>
      <c r="J34" s="247"/>
      <c r="K34" s="247"/>
      <c r="L34" s="247"/>
      <c r="M34" s="247"/>
      <c r="N34" s="247"/>
      <c r="O34" s="248"/>
    </row>
    <row r="35" spans="1:15" ht="30" customHeight="1" x14ac:dyDescent="0.2">
      <c r="A35" s="110" t="str">
        <f>+'S20-DEJ'!C9</f>
        <v>Velouté de Courgettes au Fenouil (lait)</v>
      </c>
      <c r="B35" s="120"/>
      <c r="C35" s="120" t="s">
        <v>261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2"/>
    </row>
    <row r="36" spans="1:15" ht="30" customHeight="1" x14ac:dyDescent="0.2">
      <c r="A36" s="111" t="str">
        <f>'S20-DEJ'!D9</f>
        <v xml:space="preserve">Salade de Pommes de terre 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50"/>
    </row>
    <row r="37" spans="1:15" ht="30" customHeight="1" thickBot="1" x14ac:dyDescent="0.25">
      <c r="A37" s="113">
        <f>+'S20-DEJ'!F9</f>
        <v>0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4"/>
    </row>
    <row r="38" spans="1:15" ht="30" customHeight="1" x14ac:dyDescent="0.2">
      <c r="A38" s="112" t="str">
        <f>'S20-DEJ'!B13</f>
        <v>Carottes à la Fève tonka, boulgour* (blé) au thym et mixé de Poisson du jour*</v>
      </c>
      <c r="B38" s="116" t="s">
        <v>261</v>
      </c>
      <c r="C38" s="116"/>
      <c r="D38" s="116" t="s">
        <v>261</v>
      </c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7"/>
    </row>
    <row r="39" spans="1:15" ht="30" customHeight="1" x14ac:dyDescent="0.2">
      <c r="A39" s="115" t="str">
        <f>'S20-DEJ'!C13</f>
        <v>Méli-Melo de choux à la menthe, quinoa au persil et mixé de Poulet</v>
      </c>
      <c r="B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6"/>
    </row>
    <row r="40" spans="1:15" ht="30" customHeight="1" x14ac:dyDescent="0.2">
      <c r="A40" s="115" t="str">
        <f>'S20-DEJ'!D13</f>
        <v xml:space="preserve">Haricots verts au fenouil, semoule* (blé) au cumin et mixé de Bœuf </v>
      </c>
      <c r="B40" s="125" t="s">
        <v>261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</row>
    <row r="41" spans="1:15" ht="30" customHeight="1" x14ac:dyDescent="0.2">
      <c r="A41" s="115">
        <f>'S20-DEJ'!E13</f>
        <v>0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6"/>
    </row>
    <row r="42" spans="1:15" ht="30" customHeight="1" thickBot="1" x14ac:dyDescent="0.25">
      <c r="A42" s="127" t="str">
        <f>'S20-DEJ'!F13</f>
        <v>Courgettes sautées à l'ail, patates douces et mixé de Poisson du jour*</v>
      </c>
      <c r="B42" s="125"/>
      <c r="C42" s="125"/>
      <c r="D42" s="125" t="s">
        <v>261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6"/>
    </row>
    <row r="43" spans="1:15" ht="14.25" customHeight="1" x14ac:dyDescent="0.2">
      <c r="A43" s="110" t="str">
        <f>+'S20-DEJ'!B11</f>
        <v>Compote Pomme Fraise Rhubarbe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2"/>
    </row>
    <row r="44" spans="1:15" ht="14.25" customHeight="1" x14ac:dyDescent="0.2">
      <c r="A44" s="115" t="str">
        <f>+'S20-DEJ'!C11</f>
        <v>Compote Pomme Fleur d'oranger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6"/>
    </row>
    <row r="45" spans="1:15" ht="14.25" customHeight="1" x14ac:dyDescent="0.2">
      <c r="A45" s="115" t="str">
        <f>+'S20-DEJ'!D11</f>
        <v>Compote Pomme Banane Verveine</v>
      </c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6"/>
    </row>
    <row r="46" spans="1:15" ht="14.25" customHeight="1" x14ac:dyDescent="0.2">
      <c r="A46" s="115">
        <f>+'S20-DEJ'!E11</f>
        <v>0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6"/>
    </row>
    <row r="47" spans="1:15" ht="14.25" customHeight="1" thickBot="1" x14ac:dyDescent="0.25">
      <c r="A47" s="113" t="str">
        <f>+'S20-DEJ'!F11</f>
        <v>Compote Pomme Kiwi Eucalyptus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4"/>
    </row>
    <row r="48" spans="1:15" ht="14.25" customHeight="1" x14ac:dyDescent="0.2">
      <c r="A48" s="112" t="str">
        <f>+'S20-DEJ'!B16</f>
        <v>Mixé de Poisson du jour*</v>
      </c>
      <c r="B48" s="116"/>
      <c r="C48" s="116"/>
      <c r="D48" s="116" t="s">
        <v>261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7"/>
    </row>
    <row r="49" spans="1:15" ht="14.25" customHeight="1" x14ac:dyDescent="0.2">
      <c r="A49" s="115" t="str">
        <f>+'S20-DEJ'!C16</f>
        <v>Mixé de Poulet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6"/>
    </row>
    <row r="50" spans="1:15" ht="14.25" customHeight="1" x14ac:dyDescent="0.2">
      <c r="A50" s="115" t="str">
        <f>+'S20-DEJ'!D16</f>
        <v>Mixé de Bœuf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6"/>
    </row>
    <row r="51" spans="1:15" ht="14.25" customHeight="1" x14ac:dyDescent="0.2">
      <c r="A51" s="115">
        <f>+'S20-DEJ'!E16</f>
        <v>0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6"/>
    </row>
    <row r="52" spans="1:15" ht="14.25" customHeight="1" thickBot="1" x14ac:dyDescent="0.25">
      <c r="A52" s="118" t="str">
        <f>+'S20-DEJ'!F16</f>
        <v>Mixé de Poisson du jour*</v>
      </c>
      <c r="B52" s="104"/>
      <c r="C52" s="104"/>
      <c r="D52" s="104" t="s">
        <v>261</v>
      </c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5"/>
    </row>
    <row r="53" spans="1:15" ht="14.25" customHeight="1" x14ac:dyDescent="0.2">
      <c r="A53" s="110" t="str">
        <f>+'S20-DEJ'!B17</f>
        <v>Purée de Carottes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2"/>
    </row>
    <row r="54" spans="1:15" ht="14.25" customHeight="1" x14ac:dyDescent="0.2">
      <c r="A54" s="115" t="str">
        <f>+'S20-DEJ'!C17</f>
        <v>Purée de Choux-fleurs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6"/>
    </row>
    <row r="55" spans="1:15" ht="14.25" customHeight="1" x14ac:dyDescent="0.2">
      <c r="A55" s="115" t="str">
        <f>+'S20-DEJ'!D17</f>
        <v>Purée de Haricots Verts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6"/>
    </row>
    <row r="56" spans="1:15" ht="14.25" customHeight="1" x14ac:dyDescent="0.2">
      <c r="A56" s="115">
        <f>+'S20-DEJ'!E17</f>
        <v>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6"/>
    </row>
    <row r="57" spans="1:15" ht="14.25" customHeight="1" thickBot="1" x14ac:dyDescent="0.25">
      <c r="A57" s="113" t="str">
        <f>+'S20-DEJ'!F17</f>
        <v>Purée de Courgettes</v>
      </c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4"/>
    </row>
    <row r="58" spans="1:15" ht="14.25" customHeight="1" x14ac:dyDescent="0.2">
      <c r="A58" s="110" t="s">
        <v>71</v>
      </c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2"/>
    </row>
    <row r="59" spans="1:15" ht="14.25" customHeight="1" thickBot="1" x14ac:dyDescent="0.25">
      <c r="A59" s="113" t="s">
        <v>72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4"/>
    </row>
    <row r="60" spans="1:15" ht="14.25" customHeight="1" x14ac:dyDescent="0.2">
      <c r="A60" s="112" t="s">
        <v>73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14.25" customHeight="1" thickBot="1" x14ac:dyDescent="0.25">
      <c r="A61" s="118" t="s">
        <v>74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5"/>
    </row>
    <row r="62" spans="1:15" ht="14.25" customHeight="1" thickBot="1" x14ac:dyDescent="0.25">
      <c r="A62" s="119">
        <f>'S20-DEJ'!C12</f>
        <v>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245"/>
      <c r="L62" s="245"/>
      <c r="M62" s="245"/>
      <c r="N62" s="245"/>
      <c r="O62" s="246"/>
    </row>
    <row r="63" spans="1:15" ht="14.25" customHeight="1" thickBot="1" x14ac:dyDescent="0.25">
      <c r="A63" s="128" t="s">
        <v>207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/>
      <c r="H63" s="108"/>
      <c r="I63" s="108"/>
      <c r="J63" s="108"/>
      <c r="K63" s="108"/>
      <c r="L63" s="108"/>
      <c r="M63" s="108"/>
      <c r="N63" s="108"/>
      <c r="O63" s="109"/>
    </row>
    <row r="64" spans="1:15" ht="28.2" customHeight="1" thickBot="1" x14ac:dyDescent="0.25">
      <c r="A64" s="110" t="str">
        <f>'S21-DEJ '!C9</f>
        <v>Cake* Emmental olives vertes (blé,lait)</v>
      </c>
      <c r="B64" s="120" t="s">
        <v>261</v>
      </c>
      <c r="C64" s="120" t="s">
        <v>261</v>
      </c>
      <c r="D64" s="120"/>
      <c r="E64" s="120"/>
      <c r="F64" s="120"/>
      <c r="G64" s="120"/>
      <c r="H64" s="120"/>
      <c r="I64" s="120"/>
      <c r="J64" s="120" t="s">
        <v>261</v>
      </c>
      <c r="K64" s="120"/>
      <c r="L64" s="120"/>
      <c r="M64" s="120"/>
      <c r="N64" s="120"/>
      <c r="O64" s="122"/>
    </row>
    <row r="65" spans="1:15" ht="28.2" customHeight="1" thickBot="1" x14ac:dyDescent="0.25">
      <c r="A65" s="110" t="str">
        <f>'S21-DEJ '!D9</f>
        <v>Velouté de brocolis au gingembre (lait)</v>
      </c>
      <c r="B65" s="249"/>
      <c r="C65" s="249" t="s">
        <v>261</v>
      </c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50"/>
    </row>
    <row r="66" spans="1:15" ht="28.2" customHeight="1" thickBot="1" x14ac:dyDescent="0.25">
      <c r="A66" s="110" t="str">
        <f>'S21-DEJ '!E9</f>
        <v>Salade de Courgettes à l'avocat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4"/>
    </row>
    <row r="67" spans="1:15" s="102" customFormat="1" ht="30" customHeight="1" x14ac:dyDescent="0.3">
      <c r="A67" s="112" t="str">
        <f>'S21-DEJ '!B13</f>
        <v xml:space="preserve">Haricots verts à l'ail, Pommes de terre au curcuma et mixé de Poulet 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7"/>
    </row>
    <row r="68" spans="1:15" s="102" customFormat="1" ht="33.6" customHeight="1" x14ac:dyDescent="0.3">
      <c r="A68" s="127" t="str">
        <f>'S21-DEJ '!C13</f>
        <v>Poireaux au citron vert, Pâtes * (blé) au paprika et mixé de  Poisson du jour*</v>
      </c>
      <c r="B68" s="125" t="s">
        <v>261</v>
      </c>
      <c r="C68" s="125"/>
      <c r="D68" s="125" t="s">
        <v>261</v>
      </c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6"/>
    </row>
    <row r="69" spans="1:15" s="102" customFormat="1" ht="30" customHeight="1" x14ac:dyDescent="0.3">
      <c r="A69" s="115" t="str">
        <f>'S21-DEJ '!D13</f>
        <v>Paëlla au poulet (carottes, tomates, riz)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6"/>
    </row>
    <row r="70" spans="1:15" s="102" customFormat="1" ht="30" customHeight="1" thickBot="1" x14ac:dyDescent="0.35">
      <c r="A70" s="115" t="str">
        <f>'S21-DEJ '!E13</f>
        <v>Epinards au jus de coco, blé* (blé) au curry et mixé de Poisson du jour*</v>
      </c>
      <c r="B70" s="125" t="s">
        <v>261</v>
      </c>
      <c r="C70" s="125"/>
      <c r="D70" s="125" t="s">
        <v>261</v>
      </c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6"/>
    </row>
    <row r="71" spans="1:15" s="102" customFormat="1" ht="30" customHeight="1" thickBot="1" x14ac:dyDescent="0.35">
      <c r="A71" s="110" t="str">
        <f>'S21-DEJ '!F13</f>
        <v xml:space="preserve">Carottes au parika, Polenta crémeuse* (lait) et mixé de Bœuf </v>
      </c>
      <c r="B71" s="104"/>
      <c r="C71" s="104" t="s">
        <v>261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5"/>
    </row>
    <row r="72" spans="1:15" s="102" customFormat="1" x14ac:dyDescent="0.3">
      <c r="A72" s="115" t="str">
        <f>'S21-DEJ '!B14</f>
        <v>Compote Pomme Sumac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2"/>
    </row>
    <row r="73" spans="1:15" s="102" customFormat="1" x14ac:dyDescent="0.3">
      <c r="A73" s="115" t="str">
        <f>'S21-DEJ '!C14</f>
        <v>Compote Pomme Grenade Jus de Coco</v>
      </c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6"/>
    </row>
    <row r="74" spans="1:15" s="102" customFormat="1" x14ac:dyDescent="0.3">
      <c r="A74" s="115" t="str">
        <f>'S21-DEJ '!D14</f>
        <v>Compote Pomme Banane Violette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6"/>
    </row>
    <row r="75" spans="1:15" s="102" customFormat="1" x14ac:dyDescent="0.3">
      <c r="A75" s="115" t="str">
        <f>'S21-DEJ '!E14</f>
        <v>Compote Pomme Hibiscus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6"/>
    </row>
    <row r="76" spans="1:15" s="102" customFormat="1" ht="10.8" thickBot="1" x14ac:dyDescent="0.35">
      <c r="A76" s="118" t="str">
        <f>'S21-DEJ '!F14</f>
        <v>Compote Pomme Clémentine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s="102" customFormat="1" x14ac:dyDescent="0.3">
      <c r="A77" s="110" t="str">
        <f>'S21-DEJ '!B16</f>
        <v>Mixé de Poulet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2"/>
    </row>
    <row r="78" spans="1:15" s="102" customFormat="1" x14ac:dyDescent="0.3">
      <c r="A78" s="115" t="str">
        <f>'S21-DEJ '!C16</f>
        <v>Mixé de Poisson du jour*</v>
      </c>
      <c r="B78" s="125"/>
      <c r="C78" s="125"/>
      <c r="D78" s="125" t="s">
        <v>261</v>
      </c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6"/>
    </row>
    <row r="79" spans="1:15" s="102" customFormat="1" x14ac:dyDescent="0.3">
      <c r="A79" s="115" t="str">
        <f>'S21-DEJ '!D16</f>
        <v>Mixé de Poulet</v>
      </c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6"/>
    </row>
    <row r="80" spans="1:15" s="102" customFormat="1" x14ac:dyDescent="0.3">
      <c r="A80" s="115" t="str">
        <f>'S21-DEJ '!E16</f>
        <v>Mixé de Poisson du jour*</v>
      </c>
      <c r="B80" s="125"/>
      <c r="C80" s="125"/>
      <c r="D80" s="125" t="s">
        <v>261</v>
      </c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6"/>
    </row>
    <row r="81" spans="1:15" s="102" customFormat="1" ht="10.8" thickBot="1" x14ac:dyDescent="0.35">
      <c r="A81" s="118" t="str">
        <f>'S21-DEJ '!F16</f>
        <v>Mixé de Bœuf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5"/>
    </row>
    <row r="82" spans="1:15" s="102" customFormat="1" x14ac:dyDescent="0.3">
      <c r="A82" s="110" t="str">
        <f>'S21-DEJ '!B17</f>
        <v>Purée de Haricots verts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2"/>
    </row>
    <row r="83" spans="1:15" s="102" customFormat="1" x14ac:dyDescent="0.3">
      <c r="A83" s="115" t="str">
        <f>'S21-DEJ '!C17</f>
        <v>Purée de Blancs de Poireaux</v>
      </c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6"/>
    </row>
    <row r="84" spans="1:15" s="102" customFormat="1" x14ac:dyDescent="0.3">
      <c r="A84" s="115" t="str">
        <f>'S21-DEJ '!D17</f>
        <v>Purée de Carottes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6"/>
    </row>
    <row r="85" spans="1:15" s="102" customFormat="1" x14ac:dyDescent="0.3">
      <c r="A85" s="115" t="str">
        <f>'S21-DEJ '!E17</f>
        <v>Purée d'Epinards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7"/>
    </row>
    <row r="86" spans="1:15" s="102" customFormat="1" ht="10.8" thickBot="1" x14ac:dyDescent="0.35">
      <c r="A86" s="113" t="str">
        <f>'S21-DEJ '!F17</f>
        <v>Purée de Betteraves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4"/>
    </row>
    <row r="87" spans="1:15" s="102" customFormat="1" x14ac:dyDescent="0.3">
      <c r="A87" s="112" t="s">
        <v>71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7"/>
    </row>
    <row r="88" spans="1:15" s="102" customFormat="1" x14ac:dyDescent="0.3">
      <c r="A88" s="118" t="s">
        <v>72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5"/>
    </row>
    <row r="89" spans="1:15" s="102" customFormat="1" ht="10.8" thickBot="1" x14ac:dyDescent="0.35">
      <c r="A89" s="118" t="str">
        <f>'S21-DEJ '!C18</f>
        <v>Purée de Maïs</v>
      </c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5"/>
    </row>
    <row r="90" spans="1:15" s="102" customFormat="1" x14ac:dyDescent="0.3">
      <c r="A90" s="110" t="s">
        <v>73</v>
      </c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2"/>
    </row>
    <row r="91" spans="1:15" s="102" customFormat="1" ht="10.8" thickBot="1" x14ac:dyDescent="0.35">
      <c r="A91" s="113" t="s">
        <v>74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4"/>
    </row>
    <row r="92" spans="1:15" s="102" customFormat="1" ht="13.8" x14ac:dyDescent="0.3">
      <c r="A92" s="129" t="s">
        <v>229</v>
      </c>
      <c r="B92" s="130">
        <v>0</v>
      </c>
      <c r="C92" s="130">
        <v>0</v>
      </c>
      <c r="D92" s="130">
        <v>0</v>
      </c>
      <c r="E92" s="130">
        <v>0</v>
      </c>
      <c r="F92" s="130">
        <v>0</v>
      </c>
      <c r="G92" s="130"/>
      <c r="H92" s="130"/>
      <c r="I92" s="130"/>
      <c r="J92" s="130"/>
      <c r="K92" s="130"/>
      <c r="L92" s="130"/>
      <c r="M92" s="130"/>
      <c r="N92" s="130"/>
      <c r="O92" s="131"/>
    </row>
    <row r="93" spans="1:15" s="102" customFormat="1" ht="30" customHeight="1" x14ac:dyDescent="0.3">
      <c r="A93" s="115" t="str">
        <f>'S22-DEJ'!C9</f>
        <v>Salade de riz aux agrumes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6"/>
    </row>
    <row r="94" spans="1:15" s="102" customFormat="1" ht="30" customHeight="1" x14ac:dyDescent="0.3">
      <c r="A94" s="115" t="str">
        <f>'S22-DEJ'!E9</f>
        <v>Gaspacho froid (tomates, poivrons, pains de mie* (blé))</v>
      </c>
      <c r="B94" s="125" t="s">
        <v>261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6"/>
    </row>
    <row r="95" spans="1:15" s="102" customFormat="1" ht="30" customHeight="1" x14ac:dyDescent="0.3">
      <c r="A95" s="115">
        <f>'S22-DEJ'!F9</f>
        <v>0</v>
      </c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6"/>
    </row>
    <row r="96" spans="1:15" s="102" customFormat="1" ht="30" customHeight="1" x14ac:dyDescent="0.3">
      <c r="A96" s="115">
        <f>'S22-DEJ'!D9</f>
        <v>0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6"/>
    </row>
    <row r="97" spans="1:15" s="102" customFormat="1" ht="30" customHeight="1" x14ac:dyDescent="0.3">
      <c r="A97" s="115" t="str">
        <f>'S22-DEJ'!C13</f>
        <v>Haricots verts à la coriandre, boulgour* (blé) à la tomate et mixé de Bœuf</v>
      </c>
      <c r="B97" s="125" t="s">
        <v>261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6"/>
    </row>
    <row r="98" spans="1:15" s="102" customFormat="1" ht="30" customHeight="1" x14ac:dyDescent="0.3">
      <c r="A98" s="115" t="str">
        <f>'S22-DEJ'!D13</f>
        <v>Courgettes au thym citron, semoule* (blé) et mixé de Poulet</v>
      </c>
      <c r="B98" s="125" t="s">
        <v>261</v>
      </c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6"/>
    </row>
    <row r="99" spans="1:15" s="102" customFormat="1" ht="30" customHeight="1" x14ac:dyDescent="0.3">
      <c r="A99" s="115" t="str">
        <f>'S22-DEJ'!E13</f>
        <v>Carottes à l'orange, pommes de terre et mixé de Poisson du jour*</v>
      </c>
      <c r="B99" s="125"/>
      <c r="C99" s="125"/>
      <c r="D99" s="125" t="s">
        <v>261</v>
      </c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6"/>
    </row>
    <row r="100" spans="1:15" s="102" customFormat="1" ht="30" customHeight="1" thickBot="1" x14ac:dyDescent="0.35">
      <c r="A100" s="113" t="str">
        <f>'S22-DEJ'!F13</f>
        <v>Ma première Ratatouille, riz et mixé de Poulet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4"/>
    </row>
    <row r="101" spans="1:15" s="102" customFormat="1" x14ac:dyDescent="0.3">
      <c r="A101" s="115">
        <f>'S22-DEJ'!D9</f>
        <v>0</v>
      </c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2"/>
    </row>
    <row r="102" spans="1:15" s="102" customFormat="1" x14ac:dyDescent="0.3">
      <c r="A102" s="115" t="str">
        <f>'S22-DEJ'!C14</f>
        <v>Compote Pomme Datte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6"/>
    </row>
    <row r="103" spans="1:15" s="102" customFormat="1" x14ac:dyDescent="0.3">
      <c r="A103" s="115" t="str">
        <f>'S22-DEJ'!D14</f>
        <v>Compote Pomme Banane Violette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6"/>
    </row>
    <row r="104" spans="1:15" s="102" customFormat="1" x14ac:dyDescent="0.3">
      <c r="A104" s="115" t="str">
        <f>'S22-DEJ'!E14</f>
        <v>Compote Pomme Hibiscus</v>
      </c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6"/>
    </row>
    <row r="105" spans="1:15" s="102" customFormat="1" ht="16.95" customHeight="1" thickBot="1" x14ac:dyDescent="0.35">
      <c r="A105" s="113" t="str">
        <f>'S22-DEJ'!F14</f>
        <v>Compote Pomme Fraise Basilic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5"/>
    </row>
    <row r="106" spans="1:15" s="102" customFormat="1" x14ac:dyDescent="0.3">
      <c r="A106" s="110">
        <f>'S22-DEJ'!D9</f>
        <v>0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2"/>
    </row>
    <row r="107" spans="1:15" s="102" customFormat="1" x14ac:dyDescent="0.3">
      <c r="A107" s="115" t="str">
        <f>'S22-DEJ'!C16</f>
        <v xml:space="preserve">Mixé de Boeuf </v>
      </c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6"/>
    </row>
    <row r="108" spans="1:15" s="102" customFormat="1" x14ac:dyDescent="0.3">
      <c r="A108" s="115" t="str">
        <f>'S22-DEJ'!D16</f>
        <v>Mixé de Poulet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6"/>
    </row>
    <row r="109" spans="1:15" s="102" customFormat="1" x14ac:dyDescent="0.3">
      <c r="A109" s="115" t="str">
        <f>'S22-DEJ'!E16</f>
        <v>Mixé de Poisson du jour*</v>
      </c>
      <c r="B109" s="125"/>
      <c r="C109" s="125"/>
      <c r="D109" s="125" t="s">
        <v>261</v>
      </c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6"/>
    </row>
    <row r="110" spans="1:15" s="102" customFormat="1" ht="10.8" thickBot="1" x14ac:dyDescent="0.35">
      <c r="A110" s="113" t="str">
        <f>'S22-DEJ'!F16</f>
        <v>Mixé de Poulet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4"/>
    </row>
    <row r="111" spans="1:15" s="102" customFormat="1" x14ac:dyDescent="0.3">
      <c r="A111" s="112">
        <f>'S22-DEJ'!C20</f>
        <v>0</v>
      </c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s="102" customFormat="1" x14ac:dyDescent="0.3">
      <c r="A112" s="115" t="str">
        <f>'S22-DEJ'!C17</f>
        <v>Purée de Haricots verts</v>
      </c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6"/>
    </row>
    <row r="113" spans="1:15" s="102" customFormat="1" x14ac:dyDescent="0.3">
      <c r="A113" s="115" t="str">
        <f>'S22-DEJ'!D17</f>
        <v>Purée de Courgettes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6"/>
    </row>
    <row r="114" spans="1:15" s="102" customFormat="1" x14ac:dyDescent="0.3">
      <c r="A114" s="115" t="str">
        <f>'S22-DEJ'!E17</f>
        <v xml:space="preserve">Purée de Carottes 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7"/>
    </row>
    <row r="115" spans="1:15" s="102" customFormat="1" ht="10.8" thickBot="1" x14ac:dyDescent="0.35">
      <c r="A115" s="118" t="str">
        <f>'S22-DEJ'!F17</f>
        <v>Purée d'Aubergines</v>
      </c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5"/>
    </row>
    <row r="116" spans="1:15" s="102" customFormat="1" x14ac:dyDescent="0.3">
      <c r="A116" s="110" t="s">
        <v>71</v>
      </c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2"/>
    </row>
    <row r="117" spans="1:15" s="102" customFormat="1" ht="10.8" thickBot="1" x14ac:dyDescent="0.35">
      <c r="A117" s="113" t="s">
        <v>72</v>
      </c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4"/>
    </row>
    <row r="118" spans="1:15" s="102" customFormat="1" x14ac:dyDescent="0.3">
      <c r="A118" s="112" t="s">
        <v>73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7"/>
    </row>
    <row r="119" spans="1:15" s="102" customFormat="1" ht="10.8" thickBot="1" x14ac:dyDescent="0.35">
      <c r="A119" s="113" t="s">
        <v>74</v>
      </c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4"/>
    </row>
    <row r="120" spans="1:15" ht="13.8" hidden="1" x14ac:dyDescent="0.2">
      <c r="A120" s="129" t="e">
        <f>#REF!</f>
        <v>#REF!</v>
      </c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1"/>
    </row>
    <row r="121" spans="1:15" hidden="1" x14ac:dyDescent="0.2">
      <c r="A121" s="115" t="e">
        <f>#REF!</f>
        <v>#REF!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6"/>
    </row>
    <row r="122" spans="1:15" hidden="1" x14ac:dyDescent="0.2">
      <c r="A122" s="115" t="e">
        <f>#REF!</f>
        <v>#REF!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6"/>
    </row>
    <row r="123" spans="1:15" hidden="1" x14ac:dyDescent="0.2">
      <c r="A123" s="115" t="e">
        <f>#REF!</f>
        <v>#REF!</v>
      </c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6"/>
    </row>
    <row r="124" spans="1:15" hidden="1" x14ac:dyDescent="0.2">
      <c r="A124" s="115" t="e">
        <f>#REF!</f>
        <v>#REF!</v>
      </c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6"/>
    </row>
    <row r="125" spans="1:15" hidden="1" x14ac:dyDescent="0.2">
      <c r="A125" s="115" t="e">
        <f>#REF!</f>
        <v>#REF!</v>
      </c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6"/>
    </row>
    <row r="126" spans="1:15" hidden="1" x14ac:dyDescent="0.2">
      <c r="A126" s="115" t="e">
        <f>#REF!</f>
        <v>#REF!</v>
      </c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6"/>
    </row>
    <row r="127" spans="1:15" hidden="1" x14ac:dyDescent="0.2">
      <c r="A127" s="115" t="e">
        <f>#REF!</f>
        <v>#REF!</v>
      </c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6"/>
    </row>
    <row r="128" spans="1:15" hidden="1" x14ac:dyDescent="0.2">
      <c r="A128" s="113" t="e">
        <f>#REF!</f>
        <v>#REF!</v>
      </c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4"/>
    </row>
    <row r="129" spans="1:15" hidden="1" x14ac:dyDescent="0.2">
      <c r="A129" s="115" t="e">
        <f>#REF!</f>
        <v>#REF!</v>
      </c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2"/>
    </row>
    <row r="130" spans="1:15" hidden="1" x14ac:dyDescent="0.2">
      <c r="A130" s="115" t="e">
        <f>#REF!</f>
        <v>#REF!</v>
      </c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6"/>
    </row>
    <row r="131" spans="1:15" hidden="1" x14ac:dyDescent="0.2">
      <c r="A131" s="115" t="e">
        <f>#REF!</f>
        <v>#REF!</v>
      </c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6"/>
    </row>
    <row r="132" spans="1:15" hidden="1" x14ac:dyDescent="0.2">
      <c r="A132" s="115" t="e">
        <f>#REF!</f>
        <v>#REF!</v>
      </c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6"/>
    </row>
    <row r="133" spans="1:15" hidden="1" x14ac:dyDescent="0.2">
      <c r="A133" s="113" t="e">
        <f>#REF!</f>
        <v>#REF!</v>
      </c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5"/>
    </row>
    <row r="134" spans="1:15" hidden="1" x14ac:dyDescent="0.2">
      <c r="A134" s="110" t="e">
        <f>#REF!</f>
        <v>#REF!</v>
      </c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2"/>
    </row>
    <row r="135" spans="1:15" hidden="1" x14ac:dyDescent="0.2">
      <c r="A135" s="115" t="e">
        <f>#REF!</f>
        <v>#REF!</v>
      </c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6"/>
    </row>
    <row r="136" spans="1:15" hidden="1" x14ac:dyDescent="0.2">
      <c r="A136" s="115" t="e">
        <f>#REF!</f>
        <v>#REF!</v>
      </c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6"/>
    </row>
    <row r="137" spans="1:15" hidden="1" x14ac:dyDescent="0.2">
      <c r="A137" s="115" t="e">
        <f>#REF!</f>
        <v>#REF!</v>
      </c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6"/>
    </row>
    <row r="138" spans="1:15" hidden="1" x14ac:dyDescent="0.2">
      <c r="A138" s="113" t="e">
        <f>#REF!</f>
        <v>#REF!</v>
      </c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4"/>
    </row>
    <row r="139" spans="1:15" hidden="1" x14ac:dyDescent="0.2">
      <c r="A139" s="112" t="e">
        <f>#REF!</f>
        <v>#REF!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7"/>
    </row>
    <row r="140" spans="1:15" hidden="1" x14ac:dyDescent="0.2">
      <c r="A140" s="115" t="e">
        <f>#REF!</f>
        <v>#REF!</v>
      </c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6"/>
    </row>
    <row r="141" spans="1:15" hidden="1" x14ac:dyDescent="0.2">
      <c r="A141" s="115" t="e">
        <f>#REF!</f>
        <v>#REF!</v>
      </c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6"/>
    </row>
    <row r="142" spans="1:15" hidden="1" x14ac:dyDescent="0.2">
      <c r="A142" s="115" t="e">
        <f>#REF!</f>
        <v>#REF!</v>
      </c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7"/>
    </row>
    <row r="143" spans="1:15" hidden="1" x14ac:dyDescent="0.2">
      <c r="A143" s="118" t="e">
        <f>#REF!</f>
        <v>#REF!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5"/>
    </row>
    <row r="144" spans="1:15" hidden="1" x14ac:dyDescent="0.2">
      <c r="A144" s="110" t="s">
        <v>71</v>
      </c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2"/>
    </row>
    <row r="145" spans="1:15" hidden="1" x14ac:dyDescent="0.2">
      <c r="A145" s="113" t="s">
        <v>72</v>
      </c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4"/>
    </row>
    <row r="146" spans="1:15" hidden="1" x14ac:dyDescent="0.2">
      <c r="A146" s="112" t="s">
        <v>73</v>
      </c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7"/>
    </row>
    <row r="147" spans="1:15" hidden="1" x14ac:dyDescent="0.2">
      <c r="A147" s="113" t="s">
        <v>74</v>
      </c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4"/>
    </row>
    <row r="148" spans="1:15" ht="15" customHeight="1" x14ac:dyDescent="0.2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1"/>
    </row>
    <row r="149" spans="1:15" ht="19.95" customHeight="1" x14ac:dyDescent="0.2">
      <c r="A149" s="115" t="e">
        <f>+#REF!</f>
        <v>#REF!</v>
      </c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6"/>
    </row>
    <row r="150" spans="1:15" ht="19.95" customHeight="1" x14ac:dyDescent="0.2">
      <c r="A150" s="115" t="e">
        <f>+#REF!</f>
        <v>#REF!</v>
      </c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6"/>
    </row>
    <row r="151" spans="1:15" ht="19.95" customHeight="1" x14ac:dyDescent="0.2">
      <c r="A151" s="115" t="e">
        <f>+#REF!</f>
        <v>#REF!</v>
      </c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6"/>
    </row>
    <row r="152" spans="1:15" ht="30" customHeight="1" x14ac:dyDescent="0.2">
      <c r="A152" s="115" t="e">
        <f>+#REF!</f>
        <v>#REF!</v>
      </c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6"/>
    </row>
    <row r="153" spans="1:15" ht="30" customHeight="1" x14ac:dyDescent="0.2">
      <c r="A153" s="115" t="e">
        <f>+#REF!</f>
        <v>#REF!</v>
      </c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6"/>
    </row>
    <row r="154" spans="1:15" ht="30" customHeight="1" x14ac:dyDescent="0.2">
      <c r="A154" s="115" t="e">
        <f>+#REF!</f>
        <v>#REF!</v>
      </c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6"/>
    </row>
    <row r="155" spans="1:15" ht="30" customHeight="1" x14ac:dyDescent="0.2">
      <c r="A155" s="115" t="e">
        <f>+#REF!</f>
        <v>#REF!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6"/>
    </row>
    <row r="156" spans="1:15" ht="30" customHeight="1" x14ac:dyDescent="0.2">
      <c r="A156" s="113" t="e">
        <f>+#REF!</f>
        <v>#REF!</v>
      </c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4"/>
    </row>
    <row r="157" spans="1:15" x14ac:dyDescent="0.2">
      <c r="A157" s="115" t="e">
        <f>+#REF!</f>
        <v>#REF!</v>
      </c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2"/>
    </row>
    <row r="158" spans="1:15" x14ac:dyDescent="0.2">
      <c r="A158" s="115" t="e">
        <f>+#REF!</f>
        <v>#REF!</v>
      </c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6"/>
    </row>
    <row r="159" spans="1:15" x14ac:dyDescent="0.2">
      <c r="A159" s="115" t="e">
        <f>+#REF!</f>
        <v>#REF!</v>
      </c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6"/>
    </row>
    <row r="160" spans="1:15" x14ac:dyDescent="0.2">
      <c r="A160" s="115" t="e">
        <f>#REF!</f>
        <v>#REF!</v>
      </c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6"/>
    </row>
    <row r="161" spans="1:15" x14ac:dyDescent="0.2">
      <c r="A161" s="113" t="e">
        <f>+#REF!</f>
        <v>#REF!</v>
      </c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5"/>
    </row>
    <row r="162" spans="1:15" x14ac:dyDescent="0.2">
      <c r="A162" s="110" t="e">
        <f>+#REF!</f>
        <v>#REF!</v>
      </c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2"/>
    </row>
    <row r="163" spans="1:15" x14ac:dyDescent="0.2">
      <c r="A163" s="115" t="e">
        <f>+#REF!</f>
        <v>#REF!</v>
      </c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6"/>
    </row>
    <row r="164" spans="1:15" x14ac:dyDescent="0.2">
      <c r="A164" s="115" t="e">
        <f>+#REF!</f>
        <v>#REF!</v>
      </c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6"/>
    </row>
    <row r="165" spans="1:15" x14ac:dyDescent="0.2">
      <c r="A165" s="115" t="e">
        <f>+#REF!</f>
        <v>#REF!</v>
      </c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6"/>
    </row>
    <row r="166" spans="1:15" x14ac:dyDescent="0.2">
      <c r="A166" s="113" t="e">
        <f>+#REF!</f>
        <v>#REF!</v>
      </c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4"/>
    </row>
    <row r="167" spans="1:15" x14ac:dyDescent="0.2">
      <c r="A167" s="112" t="e">
        <f>+#REF!</f>
        <v>#REF!</v>
      </c>
      <c r="B167" s="116"/>
      <c r="C167" s="116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7"/>
    </row>
    <row r="168" spans="1:15" x14ac:dyDescent="0.2">
      <c r="A168" s="115" t="e">
        <f>+#REF!</f>
        <v>#REF!</v>
      </c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6"/>
    </row>
    <row r="169" spans="1:15" x14ac:dyDescent="0.2">
      <c r="A169" s="115" t="e">
        <f>+#REF!</f>
        <v>#REF!</v>
      </c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6"/>
    </row>
    <row r="170" spans="1:15" x14ac:dyDescent="0.2">
      <c r="A170" s="115" t="e">
        <f>+#REF!</f>
        <v>#REF!</v>
      </c>
      <c r="B170" s="116"/>
      <c r="C170" s="116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7"/>
    </row>
    <row r="171" spans="1:15" x14ac:dyDescent="0.2">
      <c r="A171" s="118" t="e">
        <f>+#REF!</f>
        <v>#REF!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5"/>
    </row>
    <row r="172" spans="1:15" x14ac:dyDescent="0.2">
      <c r="A172" s="110" t="s">
        <v>71</v>
      </c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2"/>
    </row>
    <row r="173" spans="1:15" x14ac:dyDescent="0.2">
      <c r="A173" s="113" t="s">
        <v>72</v>
      </c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4"/>
    </row>
    <row r="174" spans="1:15" x14ac:dyDescent="0.2">
      <c r="A174" s="112" t="s">
        <v>73</v>
      </c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7"/>
    </row>
    <row r="175" spans="1:15" x14ac:dyDescent="0.2">
      <c r="A175" s="113" t="s">
        <v>74</v>
      </c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4"/>
    </row>
  </sheetData>
  <mergeCells count="1">
    <mergeCell ref="B1:O1"/>
  </mergeCells>
  <pageMargins left="0.25" right="0.25" top="0.75" bottom="0.75" header="0.3" footer="0.3"/>
  <pageSetup paperSize="9" scale="82" orientation="landscape" r:id="rId1"/>
  <rowBreaks count="4" manualBreakCount="4">
    <brk id="32" max="14" man="1"/>
    <brk id="62" max="14" man="1"/>
    <brk id="91" max="14" man="1"/>
    <brk id="11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1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7" ht="24" x14ac:dyDescent="0.3">
      <c r="A1" s="202" t="s">
        <v>33</v>
      </c>
      <c r="B1" s="202"/>
      <c r="C1" s="202"/>
      <c r="D1" s="202"/>
      <c r="E1" s="202"/>
      <c r="F1" s="202"/>
    </row>
    <row r="2" spans="1:7" ht="24" x14ac:dyDescent="0.3">
      <c r="A2" s="202" t="s">
        <v>34</v>
      </c>
      <c r="B2" s="202"/>
      <c r="C2" s="202"/>
      <c r="D2" s="202"/>
      <c r="E2" s="202"/>
      <c r="F2" s="202"/>
    </row>
    <row r="3" spans="1:7" ht="17.399999999999999" x14ac:dyDescent="0.3">
      <c r="A3" s="203" t="s">
        <v>35</v>
      </c>
      <c r="B3" s="203"/>
      <c r="C3" s="203"/>
      <c r="D3" s="203"/>
      <c r="E3" s="203"/>
      <c r="F3" s="203"/>
    </row>
    <row r="4" spans="1:7" ht="15" thickBot="1" x14ac:dyDescent="0.35"/>
    <row r="5" spans="1:7" ht="17.7" customHeight="1" x14ac:dyDescent="0.3">
      <c r="A5" s="204" t="s">
        <v>3</v>
      </c>
      <c r="B5" s="205"/>
      <c r="C5" s="205"/>
      <c r="D5" s="205"/>
      <c r="E5" s="205"/>
      <c r="F5" s="206"/>
    </row>
    <row r="6" spans="1:7" ht="15" thickBot="1" x14ac:dyDescent="0.35">
      <c r="A6" s="207"/>
      <c r="B6" s="208"/>
      <c r="C6" s="208"/>
      <c r="D6" s="208"/>
      <c r="E6" s="208"/>
      <c r="F6" s="209"/>
    </row>
    <row r="7" spans="1:7" ht="8.25" customHeight="1" thickBot="1" x14ac:dyDescent="0.4">
      <c r="A7" s="9"/>
      <c r="B7" s="7"/>
      <c r="C7" s="7"/>
      <c r="D7" s="7"/>
      <c r="E7" s="7"/>
      <c r="F7" s="7"/>
    </row>
    <row r="8" spans="1:7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35"/>
    <row r="10" spans="1:7" ht="25.5" customHeight="1" x14ac:dyDescent="0.3">
      <c r="A10" s="216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7.6" x14ac:dyDescent="0.3">
      <c r="A11" s="216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">
      <c r="A12" s="216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4" thickBot="1" x14ac:dyDescent="0.35">
      <c r="A13" s="216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35"/>
    <row r="15" spans="1:7" ht="60" customHeight="1" x14ac:dyDescent="0.3">
      <c r="A15" s="216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">
      <c r="A16" s="216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4" thickBot="1" x14ac:dyDescent="0.35">
      <c r="A17" s="216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35">
      <c r="B18" s="50"/>
      <c r="C18" s="50"/>
      <c r="D18" s="50"/>
      <c r="E18" s="50"/>
      <c r="F18" s="50"/>
      <c r="G18" s="50"/>
    </row>
    <row r="19" spans="1:7" ht="14.25" customHeight="1" x14ac:dyDescent="0.3">
      <c r="A19" s="216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.8" x14ac:dyDescent="0.3">
      <c r="A20" s="216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.8" x14ac:dyDescent="0.3">
      <c r="A21" s="216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4" thickBot="1" x14ac:dyDescent="0.35">
      <c r="A22" s="216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"/>
    <row r="24" spans="1:7" ht="8.25" customHeight="1" x14ac:dyDescent="0.3">
      <c r="A24" s="52"/>
      <c r="B24" s="52"/>
      <c r="C24" s="52"/>
      <c r="D24" s="52"/>
      <c r="E24" s="52"/>
      <c r="F24" s="52"/>
    </row>
    <row r="25" spans="1:7" ht="13.5" customHeight="1" x14ac:dyDescent="0.3">
      <c r="A25" s="53"/>
      <c r="B25" s="57" t="s">
        <v>26</v>
      </c>
      <c r="C25" s="54"/>
      <c r="D25" s="210" t="s">
        <v>27</v>
      </c>
      <c r="E25" s="212" t="s">
        <v>28</v>
      </c>
      <c r="F25" s="213" t="s">
        <v>29</v>
      </c>
    </row>
    <row r="26" spans="1:7" x14ac:dyDescent="0.3">
      <c r="A26" s="55"/>
      <c r="B26" s="58" t="s">
        <v>30</v>
      </c>
      <c r="C26" s="56"/>
      <c r="D26" s="211"/>
      <c r="E26" s="212"/>
      <c r="F26" s="214"/>
    </row>
    <row r="27" spans="1:7" x14ac:dyDescent="0.3">
      <c r="A27" s="52"/>
      <c r="B27" s="52" t="s">
        <v>31</v>
      </c>
      <c r="C27" s="52"/>
      <c r="D27" s="52"/>
      <c r="E27" s="52"/>
      <c r="F27" s="52"/>
    </row>
    <row r="28" spans="1:7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0</v>
      </c>
      <c r="B1" s="202"/>
      <c r="C1" s="202"/>
      <c r="D1" s="202"/>
      <c r="E1" s="202"/>
      <c r="F1" s="202"/>
    </row>
    <row r="2" spans="1:6" ht="24" x14ac:dyDescent="0.3">
      <c r="A2" s="202" t="s">
        <v>34</v>
      </c>
      <c r="B2" s="202"/>
      <c r="C2" s="202"/>
      <c r="D2" s="202"/>
      <c r="E2" s="202"/>
      <c r="F2" s="202"/>
    </row>
    <row r="3" spans="1:6" ht="17.399999999999999" x14ac:dyDescent="0.3">
      <c r="A3" s="203" t="s">
        <v>35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7.6" x14ac:dyDescent="0.3">
      <c r="A10" s="215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">
      <c r="A11" s="215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35">
      <c r="A12" s="215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35">
      <c r="B13" s="78"/>
    </row>
    <row r="14" spans="1:6" ht="27.6" x14ac:dyDescent="0.3">
      <c r="A14" s="215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">
      <c r="A15" s="215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35">
      <c r="A16" s="215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57" t="s">
        <v>26</v>
      </c>
      <c r="C19" s="54"/>
      <c r="D19" s="210" t="s">
        <v>27</v>
      </c>
      <c r="E19" s="212" t="s">
        <v>28</v>
      </c>
      <c r="F19" s="213" t="s">
        <v>29</v>
      </c>
    </row>
    <row r="20" spans="1:6" x14ac:dyDescent="0.3">
      <c r="A20" s="55"/>
      <c r="B20" s="58" t="s">
        <v>30</v>
      </c>
      <c r="C20" s="56"/>
      <c r="D20" s="211"/>
      <c r="E20" s="212"/>
      <c r="F20" s="214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33</v>
      </c>
      <c r="B1" s="202"/>
      <c r="C1" s="202"/>
      <c r="D1" s="202"/>
      <c r="E1" s="202"/>
      <c r="F1" s="202"/>
    </row>
    <row r="2" spans="1:6" ht="24" x14ac:dyDescent="0.3">
      <c r="A2" s="202" t="s">
        <v>83</v>
      </c>
      <c r="B2" s="202"/>
      <c r="C2" s="202"/>
      <c r="D2" s="202"/>
      <c r="E2" s="202"/>
      <c r="F2" s="202"/>
    </row>
    <row r="3" spans="1:6" ht="17.399999999999999" x14ac:dyDescent="0.3">
      <c r="A3" s="203" t="s">
        <v>84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6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2" x14ac:dyDescent="0.3">
      <c r="A11" s="216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">
      <c r="A12" s="216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4" thickBot="1" x14ac:dyDescent="0.35">
      <c r="A13" s="216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35"/>
    <row r="15" spans="1:6" ht="46.5" customHeight="1" x14ac:dyDescent="0.3">
      <c r="A15" s="216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">
      <c r="A16" s="216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4" thickBot="1" x14ac:dyDescent="0.35">
      <c r="A17" s="216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35"/>
    <row r="19" spans="1:6" ht="14.25" customHeight="1" x14ac:dyDescent="0.3">
      <c r="A19" s="218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.8" x14ac:dyDescent="0.3">
      <c r="A20" s="218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.8" x14ac:dyDescent="0.3">
      <c r="A21" s="218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3.8" thickBot="1" x14ac:dyDescent="0.35">
      <c r="A22" s="218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10" t="s">
        <v>27</v>
      </c>
      <c r="E25" s="212" t="s">
        <v>28</v>
      </c>
      <c r="F25" s="217" t="s">
        <v>29</v>
      </c>
    </row>
    <row r="26" spans="1:6" x14ac:dyDescent="0.3">
      <c r="A26" s="55"/>
      <c r="B26" s="58" t="s">
        <v>30</v>
      </c>
      <c r="C26" s="56"/>
      <c r="D26" s="211"/>
      <c r="E26" s="212"/>
      <c r="F26" s="217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2"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0</v>
      </c>
      <c r="B1" s="202"/>
      <c r="C1" s="202"/>
      <c r="D1" s="202"/>
      <c r="E1" s="202"/>
      <c r="F1" s="202"/>
    </row>
    <row r="2" spans="1:6" ht="24" x14ac:dyDescent="0.3">
      <c r="A2" s="202" t="s">
        <v>83</v>
      </c>
      <c r="B2" s="202"/>
      <c r="C2" s="202"/>
      <c r="D2" s="202"/>
      <c r="E2" s="202"/>
      <c r="F2" s="202"/>
    </row>
    <row r="3" spans="1:6" ht="17.399999999999999" x14ac:dyDescent="0.3">
      <c r="A3" s="203" t="str">
        <f>'S39 DEJ'!A3:F3</f>
        <v>Découverte du Melon Canari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5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">
      <c r="A11" s="215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35">
      <c r="A12" s="215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35">
      <c r="B13" s="78"/>
    </row>
    <row r="14" spans="1:6" x14ac:dyDescent="0.3">
      <c r="A14" s="215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">
      <c r="A15" s="215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35">
      <c r="A16" s="215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10" t="s">
        <v>27</v>
      </c>
      <c r="E19" s="212" t="s">
        <v>28</v>
      </c>
      <c r="F19" s="217" t="s">
        <v>29</v>
      </c>
    </row>
    <row r="20" spans="1:6" x14ac:dyDescent="0.3">
      <c r="A20" s="55"/>
      <c r="B20" s="58" t="s">
        <v>30</v>
      </c>
      <c r="C20" s="56"/>
      <c r="D20" s="211"/>
      <c r="E20" s="212"/>
      <c r="F20" s="217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33</v>
      </c>
      <c r="B1" s="202"/>
      <c r="C1" s="202"/>
      <c r="D1" s="202"/>
      <c r="E1" s="202"/>
      <c r="F1" s="202"/>
    </row>
    <row r="2" spans="1:6" ht="24" x14ac:dyDescent="0.3">
      <c r="A2" s="202" t="s">
        <v>113</v>
      </c>
      <c r="B2" s="202"/>
      <c r="C2" s="202"/>
      <c r="D2" s="202"/>
      <c r="E2" s="202"/>
      <c r="F2" s="202"/>
    </row>
    <row r="3" spans="1:6" ht="17.399999999999999" x14ac:dyDescent="0.3">
      <c r="A3" s="203" t="s">
        <v>114</v>
      </c>
      <c r="B3" s="203"/>
      <c r="C3" s="203"/>
      <c r="D3" s="203"/>
      <c r="E3" s="203"/>
      <c r="F3" s="203"/>
    </row>
    <row r="4" spans="1:6" ht="18" thickBot="1" x14ac:dyDescent="0.35">
      <c r="A4" s="203"/>
      <c r="B4" s="203"/>
      <c r="C4" s="203"/>
      <c r="D4" s="203"/>
      <c r="E4" s="203"/>
      <c r="F4" s="203"/>
    </row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ht="25.5" customHeight="1" x14ac:dyDescent="0.3">
      <c r="A10" s="216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2" x14ac:dyDescent="0.3">
      <c r="A11" s="216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">
      <c r="A12" s="216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8.2" thickBot="1" x14ac:dyDescent="0.35">
      <c r="A13" s="216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35"/>
    <row r="15" spans="1:6" ht="46.5" customHeight="1" x14ac:dyDescent="0.3">
      <c r="A15" s="216" t="s">
        <v>50</v>
      </c>
      <c r="B15" s="49" t="str">
        <f>B11</f>
        <v>Courge spaghetti et semoule aux poivrons et sauté de veau</v>
      </c>
      <c r="C15" s="49" t="str">
        <f t="shared" ref="C15:F15" si="0">C11</f>
        <v>Courgettes patate douce et filet de saumon</v>
      </c>
      <c r="D15" s="69" t="str">
        <f t="shared" si="0"/>
        <v>Carottes au curry pommes de terre et poulet tandoori</v>
      </c>
      <c r="E15" s="49" t="str">
        <f t="shared" si="0"/>
        <v>Légumes d'été pâtes à la cardamome et filet de bœuf</v>
      </c>
      <c r="F15" s="69" t="str">
        <f t="shared" si="0"/>
        <v>Potiron boulgour et dos de Cabillaud</v>
      </c>
    </row>
    <row r="16" spans="1:6" ht="13.5" customHeight="1" x14ac:dyDescent="0.3">
      <c r="A16" s="216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4" thickBot="1" x14ac:dyDescent="0.35">
      <c r="A17" s="216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35"/>
    <row r="19" spans="1:6" ht="14.25" customHeight="1" x14ac:dyDescent="0.3">
      <c r="A19" s="218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.8" x14ac:dyDescent="0.3">
      <c r="A20" s="218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.8" x14ac:dyDescent="0.3">
      <c r="A21" s="218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35">
      <c r="A22" s="218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"/>
    <row r="24" spans="1:6" ht="8.25" customHeight="1" x14ac:dyDescent="0.3">
      <c r="A24" s="52"/>
      <c r="B24" s="52"/>
      <c r="C24" s="52"/>
      <c r="D24" s="52"/>
      <c r="E24" s="52"/>
      <c r="F24" s="52"/>
    </row>
    <row r="25" spans="1:6" ht="13.5" customHeight="1" x14ac:dyDescent="0.3">
      <c r="A25" s="53"/>
      <c r="B25" s="91" t="s">
        <v>26</v>
      </c>
      <c r="C25" s="54"/>
      <c r="D25" s="210" t="s">
        <v>27</v>
      </c>
      <c r="E25" s="212" t="s">
        <v>28</v>
      </c>
      <c r="F25" s="217" t="s">
        <v>29</v>
      </c>
    </row>
    <row r="26" spans="1:6" x14ac:dyDescent="0.3">
      <c r="A26" s="55"/>
      <c r="B26" s="58" t="s">
        <v>30</v>
      </c>
      <c r="C26" s="56"/>
      <c r="D26" s="211"/>
      <c r="E26" s="212"/>
      <c r="F26" s="217"/>
    </row>
    <row r="27" spans="1:6" x14ac:dyDescent="0.3">
      <c r="A27" s="52"/>
      <c r="B27" s="52" t="s">
        <v>31</v>
      </c>
      <c r="C27" s="52"/>
      <c r="D27" s="52"/>
      <c r="E27" s="52"/>
      <c r="F27" s="52"/>
    </row>
    <row r="28" spans="1:6" x14ac:dyDescent="0.3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2"/>
  <sheetViews>
    <sheetView zoomScaleNormal="100" workbookViewId="0">
      <selection activeCell="B16" sqref="B10:F16"/>
    </sheetView>
  </sheetViews>
  <sheetFormatPr baseColWidth="10" defaultColWidth="11.44140625" defaultRowHeight="14.4" x14ac:dyDescent="0.3"/>
  <cols>
    <col min="1" max="1" width="11.44140625" style="8"/>
    <col min="2" max="6" width="21.44140625" customWidth="1"/>
  </cols>
  <sheetData>
    <row r="1" spans="1:6" ht="24" x14ac:dyDescent="0.3">
      <c r="A1" s="202" t="s">
        <v>0</v>
      </c>
      <c r="B1" s="202"/>
      <c r="C1" s="202"/>
      <c r="D1" s="202"/>
      <c r="E1" s="202"/>
      <c r="F1" s="202"/>
    </row>
    <row r="2" spans="1:6" ht="24" x14ac:dyDescent="0.3">
      <c r="A2" s="202" t="str">
        <f>'S40 DEJ'!A2:F2</f>
        <v>Du 28 septembre au 2 octobre 2020</v>
      </c>
      <c r="B2" s="202"/>
      <c r="C2" s="202"/>
      <c r="D2" s="202"/>
      <c r="E2" s="202"/>
      <c r="F2" s="202"/>
    </row>
    <row r="3" spans="1:6" ht="17.399999999999999" x14ac:dyDescent="0.3">
      <c r="A3" s="203" t="str">
        <f>'S40 DEJ'!A3:F3</f>
        <v>Découverte de la Patate Douce</v>
      </c>
      <c r="B3" s="203"/>
      <c r="C3" s="203"/>
      <c r="D3" s="203"/>
      <c r="E3" s="203"/>
      <c r="F3" s="203"/>
    </row>
    <row r="4" spans="1:6" ht="15" thickBot="1" x14ac:dyDescent="0.35"/>
    <row r="5" spans="1:6" ht="17.7" customHeight="1" x14ac:dyDescent="0.3">
      <c r="A5" s="204" t="s">
        <v>3</v>
      </c>
      <c r="B5" s="205"/>
      <c r="C5" s="205"/>
      <c r="D5" s="205"/>
      <c r="E5" s="205"/>
      <c r="F5" s="206"/>
    </row>
    <row r="6" spans="1:6" ht="15" thickBot="1" x14ac:dyDescent="0.35">
      <c r="A6" s="207"/>
      <c r="B6" s="208"/>
      <c r="C6" s="208"/>
      <c r="D6" s="208"/>
      <c r="E6" s="208"/>
      <c r="F6" s="209"/>
    </row>
    <row r="7" spans="1:6" ht="8.25" customHeight="1" thickBot="1" x14ac:dyDescent="0.4">
      <c r="A7" s="9"/>
      <c r="B7" s="7"/>
      <c r="C7" s="7"/>
      <c r="D7" s="7"/>
      <c r="E7" s="7"/>
      <c r="F7" s="7"/>
    </row>
    <row r="8" spans="1:6" ht="18.600000000000001" thickBot="1" x14ac:dyDescent="0.35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35"/>
    <row r="10" spans="1:6" x14ac:dyDescent="0.3">
      <c r="A10" s="215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">
      <c r="A11" s="215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35">
      <c r="A12" s="215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35">
      <c r="B13" s="78"/>
    </row>
    <row r="14" spans="1:6" x14ac:dyDescent="0.3">
      <c r="A14" s="215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">
      <c r="A15" s="215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35">
      <c r="A16" s="215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"/>
    <row r="18" spans="1:6" ht="8.25" customHeight="1" x14ac:dyDescent="0.3">
      <c r="A18" s="52"/>
      <c r="B18" s="52"/>
      <c r="C18" s="52"/>
      <c r="D18" s="52"/>
      <c r="E18" s="52"/>
      <c r="F18" s="52"/>
    </row>
    <row r="19" spans="1:6" ht="13.5" customHeight="1" x14ac:dyDescent="0.3">
      <c r="A19" s="53"/>
      <c r="B19" s="91" t="s">
        <v>26</v>
      </c>
      <c r="C19" s="54"/>
      <c r="D19" s="210" t="s">
        <v>27</v>
      </c>
      <c r="E19" s="212" t="s">
        <v>28</v>
      </c>
      <c r="F19" s="217" t="s">
        <v>29</v>
      </c>
    </row>
    <row r="20" spans="1:6" x14ac:dyDescent="0.3">
      <c r="A20" s="55"/>
      <c r="B20" s="58" t="s">
        <v>30</v>
      </c>
      <c r="C20" s="56"/>
      <c r="D20" s="211"/>
      <c r="E20" s="212"/>
      <c r="F20" s="217"/>
    </row>
    <row r="21" spans="1:6" x14ac:dyDescent="0.3">
      <c r="A21" s="52"/>
      <c r="B21" s="52" t="s">
        <v>31</v>
      </c>
      <c r="C21" s="52"/>
      <c r="D21" s="52"/>
      <c r="E21" s="52"/>
      <c r="F21" s="52"/>
    </row>
    <row r="22" spans="1:6" x14ac:dyDescent="0.3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1"/>
  <sheetViews>
    <sheetView zoomScale="60" zoomScaleNormal="60" zoomScaleSheetLayoutView="50" workbookViewId="0">
      <selection activeCell="D10" sqref="D10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2" t="s">
        <v>133</v>
      </c>
      <c r="B3" s="202"/>
      <c r="C3" s="202"/>
      <c r="D3" s="202"/>
      <c r="E3" s="202"/>
      <c r="F3" s="202"/>
      <c r="H3" s="94"/>
      <c r="I3" s="94"/>
      <c r="J3" s="94"/>
      <c r="K3" s="94"/>
      <c r="L3" s="94"/>
      <c r="M3" s="94"/>
    </row>
    <row r="4" spans="1:13" ht="34.5" customHeight="1" x14ac:dyDescent="0.3">
      <c r="A4" s="219" t="s">
        <v>134</v>
      </c>
      <c r="B4" s="219"/>
      <c r="C4" s="219"/>
      <c r="D4" s="219"/>
      <c r="E4" s="219"/>
      <c r="F4" s="219"/>
      <c r="H4" s="94"/>
      <c r="I4" s="94"/>
      <c r="J4" s="94"/>
      <c r="K4" s="94"/>
      <c r="L4" s="94"/>
      <c r="M4" s="94"/>
    </row>
    <row r="5" spans="1:13" ht="34.5" customHeight="1" x14ac:dyDescent="0.3">
      <c r="A5" s="220" t="s">
        <v>135</v>
      </c>
      <c r="B5" s="220"/>
      <c r="C5" s="220"/>
      <c r="D5" s="220"/>
      <c r="E5" s="220"/>
      <c r="F5" s="220"/>
      <c r="H5" s="95"/>
      <c r="I5" s="95"/>
      <c r="J5" s="95"/>
      <c r="K5" s="95"/>
      <c r="L5" s="95"/>
      <c r="M5" s="95"/>
    </row>
    <row r="6" spans="1:13" ht="34.200000000000003" customHeight="1" thickBot="1" x14ac:dyDescent="0.35">
      <c r="H6" s="8"/>
    </row>
    <row r="7" spans="1:13" ht="60" customHeight="1" x14ac:dyDescent="0.3">
      <c r="B7" s="150" t="s">
        <v>4</v>
      </c>
      <c r="C7" s="150" t="s">
        <v>5</v>
      </c>
      <c r="D7" s="150" t="s">
        <v>6</v>
      </c>
      <c r="E7" s="150" t="s">
        <v>7</v>
      </c>
      <c r="F7" s="150" t="s">
        <v>8</v>
      </c>
      <c r="H7" s="8"/>
      <c r="J7" s="96"/>
      <c r="K7" s="96"/>
      <c r="L7" s="96"/>
      <c r="M7" s="96"/>
    </row>
    <row r="8" spans="1:13" ht="30" customHeight="1" thickBot="1" x14ac:dyDescent="0.4">
      <c r="D8" s="148"/>
      <c r="F8" s="197"/>
      <c r="H8" s="8"/>
      <c r="J8" s="96"/>
      <c r="K8" s="96"/>
      <c r="L8" s="96"/>
    </row>
    <row r="9" spans="1:13" ht="49.95" customHeight="1" x14ac:dyDescent="0.3">
      <c r="A9" s="221" t="s">
        <v>36</v>
      </c>
      <c r="B9" s="136"/>
      <c r="C9" s="159" t="s">
        <v>136</v>
      </c>
      <c r="D9" s="136" t="s">
        <v>137</v>
      </c>
      <c r="E9" s="190"/>
      <c r="F9" s="224" t="s">
        <v>138</v>
      </c>
      <c r="H9" s="8"/>
      <c r="K9" s="96"/>
      <c r="L9" s="96"/>
      <c r="M9" s="3"/>
    </row>
    <row r="10" spans="1:13" ht="120" customHeight="1" thickBot="1" x14ac:dyDescent="0.35">
      <c r="A10" s="222"/>
      <c r="B10" s="141" t="s">
        <v>139</v>
      </c>
      <c r="C10" s="167" t="s">
        <v>140</v>
      </c>
      <c r="D10" s="177" t="s">
        <v>141</v>
      </c>
      <c r="E10" s="147" t="s">
        <v>142</v>
      </c>
      <c r="F10" s="225"/>
      <c r="G10" s="98"/>
      <c r="H10" s="8"/>
      <c r="K10" s="96"/>
      <c r="L10" s="96"/>
      <c r="M10" s="3"/>
    </row>
    <row r="11" spans="1:13" ht="49.95" customHeight="1" thickBot="1" x14ac:dyDescent="0.35">
      <c r="A11" s="168" t="s">
        <v>143</v>
      </c>
      <c r="B11" s="169" t="s">
        <v>144</v>
      </c>
      <c r="C11" s="167" t="s">
        <v>145</v>
      </c>
      <c r="D11" s="167" t="s">
        <v>146</v>
      </c>
      <c r="E11" s="191" t="s">
        <v>147</v>
      </c>
      <c r="F11" s="225"/>
      <c r="H11" s="8"/>
      <c r="J11" s="96"/>
      <c r="L11" s="96"/>
      <c r="M11" s="3"/>
    </row>
    <row r="12" spans="1:13" ht="18.600000000000001" thickBot="1" x14ac:dyDescent="0.4">
      <c r="B12" s="143"/>
      <c r="C12" s="144"/>
      <c r="D12" s="144"/>
      <c r="E12" s="144"/>
      <c r="F12" s="225"/>
      <c r="H12" s="8"/>
      <c r="J12" s="96"/>
      <c r="K12" s="96"/>
      <c r="L12" s="96"/>
      <c r="M12" s="92"/>
    </row>
    <row r="13" spans="1:13" ht="120" customHeight="1" thickBot="1" x14ac:dyDescent="0.35">
      <c r="A13" s="183" t="s">
        <v>50</v>
      </c>
      <c r="B13" s="185" t="s">
        <v>148</v>
      </c>
      <c r="C13" s="186" t="s">
        <v>149</v>
      </c>
      <c r="D13" s="187" t="s">
        <v>150</v>
      </c>
      <c r="E13" s="192" t="s">
        <v>151</v>
      </c>
      <c r="F13" s="225"/>
      <c r="H13" s="8"/>
      <c r="J13" s="96"/>
      <c r="K13" s="96"/>
      <c r="L13" s="96"/>
      <c r="M13" s="3"/>
    </row>
    <row r="14" spans="1:13" ht="49.95" customHeight="1" thickBot="1" x14ac:dyDescent="0.35">
      <c r="A14" s="184" t="s">
        <v>143</v>
      </c>
      <c r="B14" s="147" t="str">
        <f>B11</f>
        <v>Compote Pomme Pomelo</v>
      </c>
      <c r="C14" s="141" t="str">
        <f>C11</f>
        <v>Compote Pomme Fraise</v>
      </c>
      <c r="D14" s="149" t="str">
        <f>D11</f>
        <v>Compote Pomme Orange</v>
      </c>
      <c r="E14" s="147" t="str">
        <f>E11</f>
        <v>Compote Pomme Banane</v>
      </c>
      <c r="F14" s="225"/>
      <c r="H14" s="8"/>
      <c r="J14" s="96"/>
      <c r="K14" s="96"/>
      <c r="L14" s="96"/>
      <c r="M14" s="3"/>
    </row>
    <row r="15" spans="1:13" ht="31.2" customHeight="1" thickBot="1" x14ac:dyDescent="0.4">
      <c r="B15" s="143"/>
      <c r="C15" s="144"/>
      <c r="D15" s="144"/>
      <c r="E15" s="144"/>
      <c r="F15" s="225"/>
      <c r="H15" s="8"/>
      <c r="J15" s="96"/>
      <c r="K15" s="96"/>
      <c r="L15" s="96"/>
      <c r="M15" s="92"/>
    </row>
    <row r="16" spans="1:13" ht="25.95" customHeight="1" x14ac:dyDescent="0.3">
      <c r="A16" s="221" t="s">
        <v>60</v>
      </c>
      <c r="B16" s="136" t="s">
        <v>152</v>
      </c>
      <c r="C16" s="136" t="s">
        <v>99</v>
      </c>
      <c r="D16" s="178" t="s">
        <v>153</v>
      </c>
      <c r="E16" s="194" t="s">
        <v>99</v>
      </c>
      <c r="F16" s="225"/>
      <c r="H16" s="8"/>
      <c r="J16" s="96"/>
      <c r="K16" s="96"/>
      <c r="L16" s="96"/>
      <c r="M16" s="97"/>
    </row>
    <row r="17" spans="1:13" ht="25.95" customHeight="1" x14ac:dyDescent="0.3">
      <c r="A17" s="222"/>
      <c r="B17" s="140" t="s">
        <v>66</v>
      </c>
      <c r="C17" s="140" t="s">
        <v>154</v>
      </c>
      <c r="D17" s="140" t="s">
        <v>155</v>
      </c>
      <c r="E17" s="195" t="s">
        <v>156</v>
      </c>
      <c r="F17" s="225"/>
      <c r="H17" s="8"/>
      <c r="J17" s="96"/>
      <c r="K17" s="96"/>
      <c r="L17" s="96"/>
      <c r="M17" s="3"/>
    </row>
    <row r="18" spans="1:13" ht="33" customHeight="1" thickBot="1" x14ac:dyDescent="0.35">
      <c r="A18" s="223"/>
      <c r="B18" s="141" t="s">
        <v>157</v>
      </c>
      <c r="C18" s="141" t="s">
        <v>158</v>
      </c>
      <c r="D18" s="141" t="s">
        <v>159</v>
      </c>
      <c r="E18" s="147" t="s">
        <v>160</v>
      </c>
      <c r="F18" s="225"/>
      <c r="H18" s="8"/>
      <c r="J18" s="96"/>
      <c r="K18" s="96"/>
      <c r="L18" s="96"/>
      <c r="M18" s="3"/>
    </row>
    <row r="19" spans="1:13" ht="48.75" customHeight="1" thickBot="1" x14ac:dyDescent="0.35">
      <c r="A19" s="171" t="s">
        <v>143</v>
      </c>
      <c r="B19" s="147" t="s">
        <v>144</v>
      </c>
      <c r="C19" s="141" t="str">
        <f>C14</f>
        <v>Compote Pomme Fraise</v>
      </c>
      <c r="D19" s="149" t="str">
        <f>D14</f>
        <v>Compote Pomme Orange</v>
      </c>
      <c r="E19" s="147" t="s">
        <v>161</v>
      </c>
      <c r="F19" s="225"/>
      <c r="H19" s="8"/>
      <c r="J19" s="96"/>
      <c r="K19" s="96"/>
      <c r="L19" s="96"/>
      <c r="M19" s="3"/>
    </row>
    <row r="20" spans="1:13" ht="26.4" thickBot="1" x14ac:dyDescent="0.35">
      <c r="A20"/>
      <c r="B20" s="198"/>
      <c r="C20" s="198"/>
      <c r="D20" s="198"/>
      <c r="E20" s="198"/>
      <c r="F20" s="225"/>
    </row>
    <row r="21" spans="1:13" ht="25.95" customHeight="1" thickBot="1" x14ac:dyDescent="0.35">
      <c r="A21" s="172" t="s">
        <v>162</v>
      </c>
      <c r="B21" s="137" t="str">
        <f>B17</f>
        <v>Purée de Brocolis</v>
      </c>
      <c r="C21" s="136" t="str">
        <f>C17</f>
        <v>Purée de Carottes</v>
      </c>
      <c r="D21" s="136" t="str">
        <f>D17</f>
        <v>Purée d'Epinards</v>
      </c>
      <c r="E21" s="194" t="str">
        <f>E17</f>
        <v>Purée de Betteraves</v>
      </c>
      <c r="F21" s="225"/>
      <c r="H21" s="8"/>
      <c r="J21" s="96"/>
      <c r="K21" s="96"/>
      <c r="L21" s="96"/>
      <c r="M21" s="3"/>
    </row>
    <row r="22" spans="1:13" ht="47.25" customHeight="1" thickBot="1" x14ac:dyDescent="0.35">
      <c r="A22" s="171" t="s">
        <v>143</v>
      </c>
      <c r="B22" s="166" t="str">
        <f>B19</f>
        <v>Compote Pomme Pomelo</v>
      </c>
      <c r="C22" s="166" t="str">
        <f>C19</f>
        <v>Compote Pomme Fraise</v>
      </c>
      <c r="D22" s="166" t="str">
        <f>D19</f>
        <v>Compote Pomme Orange</v>
      </c>
      <c r="E22" s="193" t="str">
        <f>E19</f>
        <v>Compote de Pomme Banane</v>
      </c>
      <c r="F22" s="226"/>
      <c r="H22" s="8"/>
      <c r="J22" s="96"/>
      <c r="K22" s="96"/>
      <c r="L22" s="96"/>
      <c r="M22" s="3"/>
    </row>
    <row r="23" spans="1:13" s="152" customFormat="1" ht="14.4" customHeight="1" x14ac:dyDescent="0.3"/>
    <row r="24" spans="1:13" ht="33" customHeight="1" x14ac:dyDescent="0.3">
      <c r="A24" s="55"/>
      <c r="B24" s="151" t="s">
        <v>163</v>
      </c>
      <c r="C24" s="153" t="s">
        <v>30</v>
      </c>
      <c r="D24" s="154" t="s">
        <v>164</v>
      </c>
      <c r="E24" s="155" t="s">
        <v>165</v>
      </c>
      <c r="F24" s="156" t="s">
        <v>166</v>
      </c>
      <c r="H24" s="8"/>
      <c r="J24" s="96"/>
      <c r="K24" s="96"/>
      <c r="L24" s="96"/>
    </row>
    <row r="25" spans="1:13" x14ac:dyDescent="0.3">
      <c r="A25" s="52"/>
      <c r="B25" s="52" t="s">
        <v>31</v>
      </c>
      <c r="C25" s="52"/>
      <c r="D25" s="52"/>
      <c r="E25" s="52"/>
      <c r="F25" s="52"/>
    </row>
    <row r="26" spans="1:13" x14ac:dyDescent="0.3">
      <c r="A26" s="52"/>
      <c r="B26" s="52" t="s">
        <v>167</v>
      </c>
      <c r="C26" s="52"/>
      <c r="D26" s="52"/>
      <c r="E26" s="52"/>
      <c r="F26" s="52"/>
    </row>
    <row r="27" spans="1:13" ht="18" x14ac:dyDescent="0.3">
      <c r="B27" s="96"/>
      <c r="C27" s="96"/>
      <c r="F27" s="52"/>
    </row>
    <row r="28" spans="1:13" ht="18" x14ac:dyDescent="0.35">
      <c r="B28" s="151"/>
      <c r="D28" s="93"/>
      <c r="E28" s="93"/>
      <c r="F28" s="93"/>
    </row>
    <row r="29" spans="1:13" ht="18" x14ac:dyDescent="0.35">
      <c r="A29" s="98"/>
      <c r="B29" s="3"/>
      <c r="C29" s="3"/>
      <c r="D29" s="93"/>
      <c r="E29" s="93"/>
      <c r="F29" s="93"/>
    </row>
    <row r="30" spans="1:13" ht="18" x14ac:dyDescent="0.35">
      <c r="A30" s="98"/>
      <c r="B30" s="3"/>
      <c r="C30" s="3"/>
      <c r="D30" s="7"/>
      <c r="E30" s="7"/>
      <c r="F30" s="7"/>
    </row>
    <row r="31" spans="1:13" ht="18" x14ac:dyDescent="0.3">
      <c r="A31" s="98"/>
      <c r="B31" s="10"/>
      <c r="C31" s="58"/>
      <c r="D31" s="96"/>
      <c r="E31" s="96"/>
      <c r="F31" s="96"/>
    </row>
    <row r="32" spans="1:13" x14ac:dyDescent="0.3">
      <c r="A32" s="98"/>
      <c r="B32" s="3"/>
      <c r="C32" s="10"/>
    </row>
    <row r="33" spans="1:6" x14ac:dyDescent="0.3">
      <c r="B33" s="92"/>
      <c r="C33" s="92"/>
      <c r="D33" s="3"/>
      <c r="E33" s="3"/>
      <c r="F33" s="3"/>
    </row>
    <row r="34" spans="1:6" x14ac:dyDescent="0.3">
      <c r="A34" s="98"/>
      <c r="B34" s="3"/>
      <c r="C34" s="3"/>
      <c r="D34" s="3"/>
      <c r="E34" s="3"/>
      <c r="F34" s="3"/>
    </row>
    <row r="35" spans="1:6" x14ac:dyDescent="0.3">
      <c r="A35" s="98"/>
      <c r="B35" s="10"/>
      <c r="C35" s="10"/>
      <c r="D35" s="10"/>
      <c r="E35" s="10"/>
      <c r="F35" s="10"/>
    </row>
    <row r="36" spans="1:6" x14ac:dyDescent="0.3">
      <c r="A36" s="98"/>
      <c r="B36" s="3"/>
      <c r="C36" s="3"/>
      <c r="D36" s="3"/>
      <c r="E36" s="10"/>
      <c r="F36" s="3"/>
    </row>
    <row r="37" spans="1:6" x14ac:dyDescent="0.3">
      <c r="B37" s="92"/>
      <c r="C37" s="92"/>
      <c r="D37" s="92"/>
      <c r="E37" s="92"/>
      <c r="F37" s="92"/>
    </row>
    <row r="38" spans="1:6" x14ac:dyDescent="0.3">
      <c r="A38" s="98"/>
      <c r="B38" s="97"/>
      <c r="C38" s="3"/>
      <c r="D38" s="3"/>
      <c r="E38" s="3"/>
      <c r="F38" s="3"/>
    </row>
    <row r="39" spans="1:6" x14ac:dyDescent="0.3">
      <c r="A39" s="98"/>
      <c r="B39" s="3"/>
      <c r="C39" s="3"/>
      <c r="D39" s="10"/>
      <c r="E39" s="10"/>
      <c r="F39" s="10"/>
    </row>
    <row r="40" spans="1:6" x14ac:dyDescent="0.3">
      <c r="A40" s="98"/>
      <c r="B40" s="3"/>
      <c r="C40" s="3"/>
      <c r="D40" s="3"/>
      <c r="E40" s="3"/>
      <c r="F40" s="3"/>
    </row>
    <row r="41" spans="1:6" x14ac:dyDescent="0.3">
      <c r="A41" s="98"/>
      <c r="B41" s="3"/>
      <c r="C41" s="3"/>
      <c r="D41" s="92"/>
      <c r="E41" s="92"/>
      <c r="F41" s="92"/>
    </row>
    <row r="42" spans="1:6" x14ac:dyDescent="0.3">
      <c r="D42" s="3"/>
      <c r="E42" s="3"/>
      <c r="F42" s="97"/>
    </row>
    <row r="43" spans="1:6" x14ac:dyDescent="0.3">
      <c r="A43" s="52"/>
      <c r="B43" s="52"/>
      <c r="C43" s="52"/>
      <c r="D43" s="3"/>
      <c r="E43" s="3"/>
      <c r="F43" s="3"/>
    </row>
    <row r="44" spans="1:6" x14ac:dyDescent="0.3">
      <c r="A44" s="53"/>
      <c r="B44" s="91"/>
      <c r="C44" s="54"/>
      <c r="D44" s="3"/>
      <c r="E44" s="3"/>
      <c r="F44" s="3"/>
    </row>
    <row r="45" spans="1:6" x14ac:dyDescent="0.3">
      <c r="A45" s="55"/>
      <c r="B45" s="58"/>
      <c r="C45" s="56"/>
      <c r="D45" s="3"/>
      <c r="E45" s="3"/>
      <c r="F45" s="3"/>
    </row>
    <row r="46" spans="1:6" x14ac:dyDescent="0.3">
      <c r="A46" s="52"/>
      <c r="B46" s="52"/>
      <c r="C46" s="52"/>
    </row>
    <row r="47" spans="1:6" x14ac:dyDescent="0.3">
      <c r="A47" s="52"/>
      <c r="B47" s="52"/>
      <c r="C47" s="52"/>
      <c r="D47" s="52"/>
      <c r="E47" s="52"/>
      <c r="F47" s="52"/>
    </row>
    <row r="48" spans="1:6" x14ac:dyDescent="0.3">
      <c r="D48" s="99"/>
      <c r="E48" s="101"/>
      <c r="F48" s="99"/>
    </row>
    <row r="49" spans="4:6" x14ac:dyDescent="0.3">
      <c r="D49" s="100"/>
      <c r="E49" s="101"/>
      <c r="F49" s="100"/>
    </row>
    <row r="50" spans="4:6" x14ac:dyDescent="0.3">
      <c r="D50" s="52"/>
      <c r="E50" s="52"/>
      <c r="F50" s="52"/>
    </row>
    <row r="51" spans="4:6" x14ac:dyDescent="0.3">
      <c r="D51" s="52"/>
      <c r="E51" s="52"/>
      <c r="F51" s="52"/>
    </row>
  </sheetData>
  <mergeCells count="6">
    <mergeCell ref="A3:F3"/>
    <mergeCell ref="A4:F4"/>
    <mergeCell ref="A5:F5"/>
    <mergeCell ref="A9:A10"/>
    <mergeCell ref="A16:A18"/>
    <mergeCell ref="F9:F22"/>
  </mergeCells>
  <printOptions horizontalCentered="1" verticalCentered="1"/>
  <pageMargins left="0" right="0" top="0" bottom="0" header="0" footer="0"/>
  <pageSetup paperSize="9"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27"/>
  <sheetViews>
    <sheetView topLeftCell="A7" zoomScale="80" zoomScaleNormal="80" workbookViewId="0">
      <selection activeCell="D10" sqref="D10"/>
    </sheetView>
  </sheetViews>
  <sheetFormatPr baseColWidth="10" defaultColWidth="11.44140625" defaultRowHeight="14.4" x14ac:dyDescent="0.3"/>
  <cols>
    <col min="1" max="1" width="12.6640625" style="8" customWidth="1"/>
    <col min="2" max="6" width="40.6640625" customWidth="1"/>
    <col min="8" max="8" width="11.44140625" customWidth="1"/>
    <col min="9" max="13" width="21.44140625" customWidth="1"/>
  </cols>
  <sheetData>
    <row r="1" spans="1:13" ht="34.5" customHeight="1" x14ac:dyDescent="0.3"/>
    <row r="2" spans="1:13" ht="34.5" customHeight="1" x14ac:dyDescent="0.3"/>
    <row r="3" spans="1:13" ht="34.5" customHeight="1" x14ac:dyDescent="0.3">
      <c r="A3" s="202" t="s">
        <v>133</v>
      </c>
      <c r="B3" s="202"/>
      <c r="C3" s="202"/>
      <c r="D3" s="202"/>
      <c r="E3" s="202"/>
      <c r="F3" s="202"/>
      <c r="H3" s="94"/>
      <c r="I3" s="94"/>
      <c r="J3" s="94"/>
      <c r="K3" s="94"/>
      <c r="L3" s="94"/>
      <c r="M3" s="94"/>
    </row>
    <row r="4" spans="1:13" ht="34.5" customHeight="1" x14ac:dyDescent="0.3">
      <c r="A4" s="219" t="s">
        <v>168</v>
      </c>
      <c r="B4" s="219"/>
      <c r="C4" s="219"/>
      <c r="D4" s="219"/>
      <c r="E4" s="219"/>
      <c r="F4" s="219"/>
      <c r="H4" s="94"/>
      <c r="I4" s="94"/>
      <c r="J4" s="94"/>
      <c r="K4" s="94"/>
      <c r="L4" s="94"/>
      <c r="M4" s="94"/>
    </row>
    <row r="5" spans="1:13" ht="34.5" customHeight="1" x14ac:dyDescent="0.3">
      <c r="A5" s="220" t="s">
        <v>169</v>
      </c>
      <c r="B5" s="220"/>
      <c r="C5" s="220"/>
      <c r="D5" s="220"/>
      <c r="E5" s="220"/>
      <c r="F5" s="220"/>
      <c r="H5" s="95"/>
      <c r="I5" s="95"/>
      <c r="J5" s="95"/>
      <c r="K5" s="95"/>
      <c r="L5" s="95"/>
      <c r="M5" s="95"/>
    </row>
    <row r="6" spans="1:13" s="7" customFormat="1" ht="34.200000000000003" customHeight="1" thickBot="1" x14ac:dyDescent="0.4"/>
    <row r="7" spans="1:13" ht="60" customHeight="1" thickBot="1" x14ac:dyDescent="0.35">
      <c r="B7" s="158" t="s">
        <v>4</v>
      </c>
      <c r="C7" s="158" t="s">
        <v>5</v>
      </c>
      <c r="D7" s="158" t="s">
        <v>6</v>
      </c>
      <c r="E7" s="158" t="s">
        <v>7</v>
      </c>
      <c r="F7" s="158" t="s">
        <v>8</v>
      </c>
      <c r="H7" s="8"/>
      <c r="J7" s="96"/>
      <c r="K7" s="96"/>
      <c r="L7" s="96"/>
      <c r="M7" s="96"/>
    </row>
    <row r="8" spans="1:13" ht="30" customHeight="1" thickBot="1" x14ac:dyDescent="0.35">
      <c r="H8" s="8"/>
      <c r="J8" s="96"/>
      <c r="K8" s="96"/>
      <c r="L8" s="96"/>
    </row>
    <row r="9" spans="1:13" ht="49.95" customHeight="1" x14ac:dyDescent="0.3">
      <c r="A9" s="221" t="s">
        <v>36</v>
      </c>
      <c r="B9" s="159"/>
      <c r="C9" s="136" t="s">
        <v>170</v>
      </c>
      <c r="D9" s="159" t="s">
        <v>171</v>
      </c>
      <c r="E9" s="224" t="s">
        <v>138</v>
      </c>
      <c r="F9" s="136"/>
      <c r="H9" s="8"/>
      <c r="J9" s="96"/>
      <c r="K9" s="96"/>
      <c r="L9" s="96"/>
      <c r="M9" s="3"/>
    </row>
    <row r="10" spans="1:13" ht="120" customHeight="1" thickBot="1" x14ac:dyDescent="0.35">
      <c r="A10" s="223"/>
      <c r="B10" s="141" t="s">
        <v>172</v>
      </c>
      <c r="C10" s="141" t="s">
        <v>173</v>
      </c>
      <c r="D10" s="141" t="s">
        <v>174</v>
      </c>
      <c r="E10" s="225"/>
      <c r="F10" s="141" t="s">
        <v>175</v>
      </c>
      <c r="K10" s="96"/>
      <c r="L10" s="96"/>
      <c r="M10" s="3"/>
    </row>
    <row r="11" spans="1:13" ht="49.95" customHeight="1" thickBot="1" x14ac:dyDescent="0.35">
      <c r="A11" s="171" t="s">
        <v>143</v>
      </c>
      <c r="B11" s="141" t="s">
        <v>176</v>
      </c>
      <c r="C11" s="141" t="s">
        <v>177</v>
      </c>
      <c r="D11" s="141" t="s">
        <v>178</v>
      </c>
      <c r="E11" s="225"/>
      <c r="F11" s="141" t="s">
        <v>179</v>
      </c>
      <c r="H11" s="8"/>
      <c r="J11" s="96"/>
      <c r="K11" s="96"/>
      <c r="L11" s="96"/>
      <c r="M11" s="10"/>
    </row>
    <row r="12" spans="1:13" ht="18.600000000000001" thickBot="1" x14ac:dyDescent="0.4">
      <c r="B12" s="163"/>
      <c r="C12" s="164"/>
      <c r="D12" s="164"/>
      <c r="E12" s="225"/>
      <c r="F12" s="165"/>
      <c r="H12" s="8"/>
      <c r="J12" s="96"/>
      <c r="K12" s="96"/>
      <c r="L12" s="96"/>
      <c r="M12" s="92"/>
    </row>
    <row r="13" spans="1:13" ht="120" customHeight="1" thickBot="1" x14ac:dyDescent="0.35">
      <c r="A13" s="183" t="s">
        <v>50</v>
      </c>
      <c r="B13" s="166" t="s">
        <v>180</v>
      </c>
      <c r="C13" s="166" t="s">
        <v>181</v>
      </c>
      <c r="D13" s="166" t="s">
        <v>182</v>
      </c>
      <c r="E13" s="227"/>
      <c r="F13" s="141" t="s">
        <v>183</v>
      </c>
      <c r="H13" s="8"/>
      <c r="J13" s="96"/>
      <c r="K13" s="96"/>
      <c r="L13" s="96"/>
      <c r="M13" s="3"/>
    </row>
    <row r="14" spans="1:13" ht="49.95" customHeight="1" thickBot="1" x14ac:dyDescent="0.35">
      <c r="A14" s="171" t="s">
        <v>143</v>
      </c>
      <c r="B14" s="141" t="str">
        <f>B11</f>
        <v>Compote Pomme Fraise Rhubarbe</v>
      </c>
      <c r="C14" s="141" t="s">
        <v>177</v>
      </c>
      <c r="D14" s="141" t="s">
        <v>178</v>
      </c>
      <c r="E14" s="225"/>
      <c r="F14" s="141" t="str">
        <f>F11</f>
        <v>Compote Pomme Kiwi Eucalyptus</v>
      </c>
      <c r="H14" s="8"/>
      <c r="J14" s="96"/>
      <c r="K14" s="96"/>
      <c r="L14" s="96"/>
      <c r="M14" s="3"/>
    </row>
    <row r="15" spans="1:13" ht="18.600000000000001" thickBot="1" x14ac:dyDescent="0.4">
      <c r="B15" s="143"/>
      <c r="C15" s="143"/>
      <c r="D15" s="143"/>
      <c r="E15" s="225"/>
      <c r="F15" s="143"/>
      <c r="H15" s="8"/>
      <c r="J15" s="96"/>
      <c r="K15" s="96"/>
      <c r="L15" s="96"/>
      <c r="M15" s="92"/>
    </row>
    <row r="16" spans="1:13" ht="25.95" customHeight="1" x14ac:dyDescent="0.3">
      <c r="A16" s="221" t="s">
        <v>60</v>
      </c>
      <c r="B16" s="179" t="s">
        <v>184</v>
      </c>
      <c r="C16" s="136" t="s">
        <v>99</v>
      </c>
      <c r="D16" s="136" t="s">
        <v>152</v>
      </c>
      <c r="E16" s="225"/>
      <c r="F16" s="179" t="s">
        <v>153</v>
      </c>
      <c r="H16" s="8"/>
      <c r="J16" s="96"/>
      <c r="K16" s="96"/>
      <c r="L16" s="96"/>
      <c r="M16" s="97"/>
    </row>
    <row r="17" spans="1:13" ht="25.95" customHeight="1" x14ac:dyDescent="0.3">
      <c r="A17" s="222"/>
      <c r="B17" s="140" t="s">
        <v>154</v>
      </c>
      <c r="C17" s="140" t="s">
        <v>185</v>
      </c>
      <c r="D17" s="138" t="s">
        <v>186</v>
      </c>
      <c r="E17" s="225"/>
      <c r="F17" s="138" t="s">
        <v>68</v>
      </c>
      <c r="H17" s="8"/>
      <c r="J17" s="96"/>
      <c r="K17" s="96"/>
      <c r="L17" s="96"/>
      <c r="M17" s="3"/>
    </row>
    <row r="18" spans="1:13" ht="33.75" customHeight="1" thickBot="1" x14ac:dyDescent="0.35">
      <c r="A18" s="222"/>
      <c r="B18" s="140" t="s">
        <v>71</v>
      </c>
      <c r="C18" s="138" t="s">
        <v>72</v>
      </c>
      <c r="D18" s="140" t="s">
        <v>71</v>
      </c>
      <c r="E18" s="225"/>
      <c r="F18" s="138" t="s">
        <v>72</v>
      </c>
      <c r="H18" s="8"/>
      <c r="J18" s="96"/>
      <c r="K18" s="96"/>
      <c r="L18" s="96"/>
      <c r="M18" s="3"/>
    </row>
    <row r="19" spans="1:13" ht="25.95" customHeight="1" thickBot="1" x14ac:dyDescent="0.35">
      <c r="A19" s="168" t="s">
        <v>143</v>
      </c>
      <c r="B19" s="166" t="s">
        <v>145</v>
      </c>
      <c r="C19" s="166" t="s">
        <v>187</v>
      </c>
      <c r="D19" s="166" t="s">
        <v>147</v>
      </c>
      <c r="E19" s="225"/>
      <c r="F19" s="166" t="s">
        <v>187</v>
      </c>
      <c r="H19" s="8"/>
      <c r="J19" s="96"/>
      <c r="K19" s="96"/>
      <c r="L19" s="96"/>
      <c r="M19" s="3"/>
    </row>
    <row r="20" spans="1:13" s="162" customFormat="1" ht="30" customHeight="1" thickBot="1" x14ac:dyDescent="0.35">
      <c r="B20" s="196"/>
      <c r="C20" s="188"/>
      <c r="D20" s="188"/>
      <c r="E20" s="225"/>
      <c r="F20" s="188"/>
    </row>
    <row r="21" spans="1:13" ht="25.95" customHeight="1" thickBot="1" x14ac:dyDescent="0.35">
      <c r="A21" s="175" t="s">
        <v>162</v>
      </c>
      <c r="B21" s="137" t="str">
        <f>B17</f>
        <v>Purée de Carottes</v>
      </c>
      <c r="C21" s="136" t="str">
        <f>C17</f>
        <v>Purée de Choux-fleurs</v>
      </c>
      <c r="D21" s="136" t="str">
        <f>D17</f>
        <v>Purée de Haricots Verts</v>
      </c>
      <c r="E21" s="225"/>
      <c r="F21" s="145" t="str">
        <f>F17</f>
        <v>Purée de Courgettes</v>
      </c>
      <c r="H21" s="8"/>
      <c r="J21" s="96"/>
      <c r="K21" s="96"/>
      <c r="L21" s="96"/>
      <c r="M21" s="3"/>
    </row>
    <row r="22" spans="1:13" ht="25.95" customHeight="1" thickBot="1" x14ac:dyDescent="0.35">
      <c r="A22" s="168" t="s">
        <v>143</v>
      </c>
      <c r="B22" s="166" t="str">
        <f>B19</f>
        <v>Compote Pomme Fraise</v>
      </c>
      <c r="C22" s="166" t="str">
        <f>C19</f>
        <v>Compote Pomme</v>
      </c>
      <c r="D22" s="166" t="str">
        <f>D19</f>
        <v>Compote Pomme Banane</v>
      </c>
      <c r="E22" s="226"/>
      <c r="F22" s="166" t="str">
        <f>F19</f>
        <v>Compote Pomme</v>
      </c>
      <c r="H22" s="8"/>
      <c r="J22" s="96"/>
      <c r="K22" s="96"/>
      <c r="L22" s="96"/>
      <c r="M22" s="3"/>
    </row>
    <row r="23" spans="1:13" ht="16.2" customHeight="1" x14ac:dyDescent="0.3">
      <c r="A23" s="53"/>
      <c r="B23" s="139"/>
      <c r="C23" s="161"/>
      <c r="D23" s="139"/>
      <c r="E23" s="139"/>
      <c r="F23" s="139"/>
      <c r="H23" s="8"/>
      <c r="J23" s="96"/>
      <c r="K23" s="96"/>
      <c r="L23" s="96"/>
    </row>
    <row r="24" spans="1:13" ht="33" customHeight="1" x14ac:dyDescent="0.3">
      <c r="A24" s="52"/>
      <c r="B24" s="52"/>
      <c r="C24" s="52"/>
      <c r="D24" s="52"/>
      <c r="E24" s="52"/>
      <c r="F24" s="52"/>
      <c r="H24" s="8"/>
      <c r="J24" s="96"/>
      <c r="K24" s="96"/>
      <c r="L24" s="96"/>
      <c r="M24" s="52"/>
    </row>
    <row r="25" spans="1:13" ht="33" customHeight="1" x14ac:dyDescent="0.3">
      <c r="A25" s="55"/>
      <c r="B25" s="151" t="s">
        <v>163</v>
      </c>
      <c r="C25" s="153" t="s">
        <v>30</v>
      </c>
      <c r="D25" s="154" t="s">
        <v>164</v>
      </c>
      <c r="E25" s="155" t="s">
        <v>165</v>
      </c>
      <c r="F25" s="156" t="s">
        <v>166</v>
      </c>
      <c r="H25" s="8"/>
      <c r="J25" s="96"/>
      <c r="K25" s="96"/>
      <c r="L25" s="96"/>
    </row>
    <row r="26" spans="1:13" x14ac:dyDescent="0.3">
      <c r="A26" s="52"/>
      <c r="B26" s="52" t="s">
        <v>31</v>
      </c>
      <c r="C26" s="52"/>
      <c r="D26" s="52"/>
      <c r="E26" s="52"/>
      <c r="F26" s="52"/>
      <c r="H26" s="52"/>
      <c r="J26" s="52"/>
      <c r="K26" s="52"/>
      <c r="L26" s="52"/>
      <c r="M26" s="52"/>
    </row>
    <row r="27" spans="1:13" x14ac:dyDescent="0.3">
      <c r="A27" s="52"/>
      <c r="B27" s="52" t="s">
        <v>167</v>
      </c>
      <c r="C27" s="52"/>
      <c r="D27" s="52"/>
      <c r="E27" s="52"/>
      <c r="F27" s="52"/>
      <c r="H27" s="52"/>
      <c r="J27" s="52"/>
      <c r="K27" s="52"/>
      <c r="L27" s="52"/>
      <c r="M27" s="52"/>
    </row>
  </sheetData>
  <mergeCells count="6">
    <mergeCell ref="A3:F3"/>
    <mergeCell ref="A4:F4"/>
    <mergeCell ref="A5:F5"/>
    <mergeCell ref="A9:A10"/>
    <mergeCell ref="A16:A18"/>
    <mergeCell ref="E9:E22"/>
  </mergeCells>
  <printOptions horizontalCentered="1" verticalCentered="1"/>
  <pageMargins left="0" right="0" top="0" bottom="0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14</vt:i4>
      </vt:variant>
    </vt:vector>
  </HeadingPairs>
  <TitlesOfParts>
    <vt:vector size="27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S19-DEJ</vt:lpstr>
      <vt:lpstr>S20-DEJ</vt:lpstr>
      <vt:lpstr>S37 DEJ</vt:lpstr>
      <vt:lpstr>S21-DEJ </vt:lpstr>
      <vt:lpstr>S22-DEJ</vt:lpstr>
      <vt:lpstr>Allergènes</vt:lpstr>
      <vt:lpstr>Allergènes!Impression_des_titres</vt:lpstr>
      <vt:lpstr>Allergènes!Zone_d_impression</vt:lpstr>
      <vt:lpstr>'S19-DEJ'!Zone_d_impression</vt:lpstr>
      <vt:lpstr>'S20-DEJ'!Zone_d_impression</vt:lpstr>
      <vt:lpstr>'S21-DEJ '!Zone_d_impression</vt:lpstr>
      <vt:lpstr>'S22-DEJ'!Zone_d_impression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'S40 DEJ'!Zone_d_impression</vt:lpstr>
      <vt:lpstr>'S40 GOU'!Zone_d_impression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User</cp:lastModifiedBy>
  <cp:revision/>
  <cp:lastPrinted>2026-04-13T13:21:06Z</cp:lastPrinted>
  <dcterms:created xsi:type="dcterms:W3CDTF">2020-08-14T10:54:13Z</dcterms:created>
  <dcterms:modified xsi:type="dcterms:W3CDTF">2026-04-13T13:23:33Z</dcterms:modified>
  <cp:category/>
  <cp:contentStatus/>
</cp:coreProperties>
</file>