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30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E271736-C4CB-4D0B-AC1F-CD126035EE0E}" xr6:coauthVersionLast="47" xr6:coauthVersionMax="47" xr10:uidLastSave="{00000000-0000-0000-0000-000000000000}"/>
  <bookViews>
    <workbookView xWindow="-108" yWindow="-108" windowWidth="23256" windowHeight="12576" firstSheet="7" activeTab="11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9-DEJ" sheetId="13" r:id="rId8"/>
    <sheet name="S37 DEJ" sheetId="3" state="hidden" r:id="rId9"/>
    <sheet name="S20-DEJ" sheetId="35" r:id="rId10"/>
    <sheet name="S21-DEJ" sheetId="33" r:id="rId11"/>
    <sheet name="S22-DEJ" sheetId="36" r:id="rId12"/>
    <sheet name="Allergènes" sheetId="22" r:id="rId13"/>
  </sheets>
  <definedNames>
    <definedName name="_xlnm.Print_Titles" localSheetId="12">Allergènes!$1:$2</definedName>
    <definedName name="_xlnm.Print_Area" localSheetId="12">Allergènes!$A$1:$O$147</definedName>
    <definedName name="_xlnm.Print_Area" localSheetId="7">'S19-DEJ'!$A$1:$F$37</definedName>
    <definedName name="_xlnm.Print_Area" localSheetId="9">'S20-DEJ'!$A$1:$F$37</definedName>
    <definedName name="_xlnm.Print_Area" localSheetId="10">'S21-DEJ'!$A$1:$F$37</definedName>
    <definedName name="_xlnm.Print_Area" localSheetId="11">'S22-DEJ'!$A$1:$F$37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2" i="33" l="1"/>
  <c r="A115" i="22" l="1"/>
  <c r="A114" i="22"/>
  <c r="A113" i="22"/>
  <c r="A112" i="22"/>
  <c r="A110" i="22"/>
  <c r="A109" i="22"/>
  <c r="A108" i="22"/>
  <c r="A107" i="22"/>
  <c r="A105" i="22"/>
  <c r="A104" i="22"/>
  <c r="A103" i="22"/>
  <c r="A102" i="22"/>
  <c r="A100" i="22"/>
  <c r="A99" i="22"/>
  <c r="A98" i="22"/>
  <c r="A97" i="22"/>
  <c r="A95" i="22"/>
  <c r="A94" i="22"/>
  <c r="A93" i="22"/>
  <c r="A92" i="22" a="1"/>
  <c r="A92" i="22" s="1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 a="1"/>
  <c r="A63" i="22" s="1"/>
  <c r="A57" i="22"/>
  <c r="A55" i="22"/>
  <c r="A54" i="22"/>
  <c r="A53" i="22"/>
  <c r="A52" i="22"/>
  <c r="A51" i="22"/>
  <c r="A56" i="22" s="1"/>
  <c r="A96" i="22" s="1"/>
  <c r="A50" i="22"/>
  <c r="A49" i="22"/>
  <c r="A48" i="22"/>
  <c r="A47" i="22"/>
  <c r="A46" i="22"/>
  <c r="A45" i="22"/>
  <c r="A44" i="22"/>
  <c r="A43" i="22"/>
  <c r="A42" i="22"/>
  <c r="A40" i="22"/>
  <c r="A39" i="22"/>
  <c r="A38" i="22"/>
  <c r="A37" i="22"/>
  <c r="A36" i="22"/>
  <c r="A35" i="22"/>
  <c r="A34" i="22" a="1"/>
  <c r="A34" i="22" s="1"/>
  <c r="A30" i="22"/>
  <c r="A11" i="22"/>
  <c r="A10" i="22"/>
  <c r="A9" i="22"/>
  <c r="A8" i="22"/>
  <c r="A7" i="22"/>
  <c r="A6" i="22"/>
  <c r="A5" i="22"/>
  <c r="C12" i="36"/>
  <c r="E12" i="36"/>
  <c r="F12" i="36"/>
  <c r="C24" i="36"/>
  <c r="F27" i="33"/>
  <c r="E27" i="33"/>
  <c r="D27" i="33"/>
  <c r="C27" i="33"/>
  <c r="B27" i="33"/>
  <c r="F27" i="35"/>
  <c r="D27" i="35"/>
  <c r="C27" i="35"/>
  <c r="B27" i="35"/>
  <c r="C23" i="35"/>
  <c r="B23" i="35"/>
  <c r="B12" i="33"/>
  <c r="D12" i="33"/>
  <c r="F12" i="35"/>
  <c r="D12" i="35"/>
  <c r="E27" i="13"/>
  <c r="E12" i="13"/>
  <c r="D12" i="13"/>
  <c r="C12" i="13"/>
  <c r="D21" i="13"/>
  <c r="C21" i="13"/>
  <c r="A106" i="22" l="1"/>
  <c r="A111" i="22" s="1"/>
  <c r="A101" i="22"/>
  <c r="A18" i="22"/>
  <c r="A16" i="22"/>
  <c r="A15" i="22"/>
  <c r="A14" i="22"/>
  <c r="A13" i="22"/>
  <c r="A4" i="22" l="1"/>
  <c r="A26" i="22" l="1"/>
  <c r="A25" i="22"/>
  <c r="A24" i="22"/>
  <c r="A23" i="22"/>
  <c r="A143" i="22" l="1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21" i="22" l="1"/>
  <c r="A20" i="22"/>
  <c r="A19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<sst xmlns="http://schemas.openxmlformats.org/spreadsheetml/2006/main" count="854" uniqueCount="291">
  <si>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</si>
  <si>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</si>
  <si>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</si>
  <si>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</si>
  <si>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</si>
  <si>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</si>
  <si>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</si>
  <si>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</si>
  <si>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</si>
  <si>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</si>
  <si>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</si>
  <si>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</si>
  <si>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</si>
  <si>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</si>
  <si>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</si>
  <si>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</si>
  <si>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</si>
  <si>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</si>
  <si>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</si>
  <si>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</si>
  <si>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</si>
  <si>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</si>
  <si>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</si>
  <si>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</si>
  <si>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</si>
  <si>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</si>
  <si>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</si>
  <si>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</si>
  <si>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</si>
  <si>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</si>
  <si>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</si>
  <si>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</si>
  <si>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</si>
  <si>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</si>
  <si>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</si>
  <si>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</si>
  <si>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</si>
  <si>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</si>
  <si>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</si>
  <si>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</si>
  <si>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</si>
  <si>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</si>
  <si>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</si>
  <si>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</si>
  <si>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</si>
  <si>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</si>
  <si>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</si>
  <si>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</si>
  <si>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</si>
  <si>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</si>
  <si>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</si>
  <si>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</si>
  <si>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</si>
  <si>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</si>
  <si>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</si>
  <si>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</si>
  <si>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</si>
  <si>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</si>
  <si>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</si>
  <si>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</si>
  <si>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</si>
  <si>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</si>
  <si>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</si>
  <si>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</si>
  <si>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</si>
  <si>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</si>
  <si>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</si>
  <si>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</si>
  <si>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</si>
  <si>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</si>
  <si>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</si>
  <si>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</si>
  <si>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</si>
  <si>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</si>
  <si>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</si>
  <si>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</si>
  <si>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</si>
  <si>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</si>
  <si>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</si>
  <si>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</si>
  <si>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</si>
  <si>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</si>
  <si>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</si>
  <si>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</si>
  <si>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</si>
  <si>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</si>
  <si>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</si>
  <si>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</si>
  <si>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</si>
  <si>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</si>
  <si>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</si>
  <si>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</si>
  <si>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</si>
  <si>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</si>
  <si>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</si>
  <si>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</si>
  <si>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</si>
  <si>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</si>
  <si>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</si>
  <si>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</si>
  <si>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</si>
  <si>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</si>
  <si>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</si>
  <si>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</si>
  <si>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</si>
  <si>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</si>
  <si>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</si>
  <si>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</si>
  <si>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</si>
  <si>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</si>
  <si>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</si>
  <si>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</si>
  <si>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</si>
  <si>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</si>
  <si>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</si>
  <si>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</si>
  <si>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</si>
  <si>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</si>
  <si>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</si>
  <si>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</si>
  <si>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</si>
  <si>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</si>
  <si>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</si>
  <si>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</si>
  <si>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</si>
  <si>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</si>
  <si>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</si>
  <si>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</si>
  <si>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</si>
  <si>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</si>
  <si>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</si>
  <si>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</si>
  <si>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</si>
  <si>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</si>
  <si>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04 au 08 Mai 2026</t>
  </si>
  <si>
    <t>Découverte du Concombre et des Petits Pois</t>
  </si>
  <si>
    <r>
      <t>Salade de concombre au fromage blanc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</si>
  <si>
    <t>Velouté d'Asperges à l'huile d'olive</t>
  </si>
  <si>
    <t>Férié</t>
  </si>
  <si>
    <r>
      <t>Fricassé de Brocolis,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fromage de chèvre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Bœuf</t>
    </r>
  </si>
  <si>
    <t>Carottes à la lavande, Riz façon pilaf et sauté de Poulet</t>
  </si>
  <si>
    <r>
      <t xml:space="preserve">Fondu d'épinards, Polenta au bouillon de légumes et </t>
    </r>
    <r>
      <rPr>
        <b/>
        <sz val="14"/>
        <color rgb="FF660033"/>
        <rFont val="Calibri"/>
        <family val="2"/>
      </rPr>
      <t>Poisson du jour*</t>
    </r>
  </si>
  <si>
    <r>
      <t>Concombres façon tzatziki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>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thym, Lentilles vertes</t>
    </r>
  </si>
  <si>
    <t>Yaourt à la Grecque</t>
  </si>
  <si>
    <r>
      <t>Fricassé de Brocolis,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fromage de chevre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</t>
    </r>
  </si>
  <si>
    <t>Carottes à la lavande, Riz façon pilaf et mixé de Poulet</t>
  </si>
  <si>
    <r>
      <t>Fondu d'épinards, Polenta au bouillon de légumes et</t>
    </r>
    <r>
      <rPr>
        <b/>
        <sz val="14"/>
        <color rgb="FFC00000"/>
        <rFont val="Calibri"/>
        <family val="2"/>
      </rPr>
      <t xml:space="preserve"> </t>
    </r>
    <r>
      <rPr>
        <b/>
        <sz val="14"/>
        <color rgb="FF660033"/>
        <rFont val="Calibri"/>
        <family val="2"/>
      </rPr>
      <t>mixé de Poisson du jour*</t>
    </r>
  </si>
  <si>
    <r>
      <t>Concombres façon tzatziki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>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thym, mixé de Poulet</t>
    </r>
  </si>
  <si>
    <t>Compote Pomme Pomelo</t>
  </si>
  <si>
    <t>Compote Pomme Fraise</t>
  </si>
  <si>
    <t>Compote Pomme Orange</t>
  </si>
  <si>
    <t>Compote Pomme Banane</t>
  </si>
  <si>
    <t>Mixé de Bœuf</t>
  </si>
  <si>
    <t>Mixé de Poisson du jour*</t>
  </si>
  <si>
    <t>Purée de Carottes</t>
  </si>
  <si>
    <t>Purée d'Epinards</t>
  </si>
  <si>
    <t>Purée de Betteraves</t>
  </si>
  <si>
    <t>Purée de Patates douces</t>
  </si>
  <si>
    <t>Purée de Pommes de terre</t>
  </si>
  <si>
    <t>Purée de Patates Douces</t>
  </si>
  <si>
    <t>Purée de Petits Pois</t>
  </si>
  <si>
    <t>Compote de Pomme Banane</t>
  </si>
  <si>
    <t>GOÛTERS</t>
  </si>
  <si>
    <t xml:space="preserve">
Grands &amp; Moyens </t>
  </si>
  <si>
    <t>Coulommiers</t>
  </si>
  <si>
    <t>Tartines multicéréales</t>
  </si>
  <si>
    <t xml:space="preserve">Galette de riz </t>
  </si>
  <si>
    <t>Palmiers</t>
  </si>
  <si>
    <t xml:space="preserve">
Bébés</t>
  </si>
  <si>
    <t xml:space="preserve">Compote Pomme </t>
  </si>
  <si>
    <t xml:space="preserve">Compote Pomme Fraise </t>
  </si>
  <si>
    <t xml:space="preserve">Compote de Pomme 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</si>
  <si>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</si>
  <si>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</si>
  <si>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</si>
  <si>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</si>
  <si>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</si>
  <si>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</si>
  <si>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</si>
  <si>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</si>
  <si>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</si>
  <si>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</si>
  <si>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</si>
  <si>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</si>
  <si>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</si>
  <si>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</si>
  <si>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</si>
  <si>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</si>
  <si>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</si>
  <si>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</si>
  <si>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</si>
  <si>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</si>
  <si>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</si>
  <si>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</si>
  <si>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</si>
  <si>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</si>
  <si>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11 au 15 Mai 2026</t>
  </si>
  <si>
    <t>Découverte des Haricots Verts et des Courgettes</t>
  </si>
  <si>
    <r>
      <t xml:space="preserve">Velouté de Courgettes au Fenouil </t>
    </r>
    <r>
      <rPr>
        <b/>
        <sz val="14"/>
        <color rgb="FFED7D31"/>
        <rFont val="Calibri"/>
        <family val="2"/>
      </rPr>
      <t>(lait)</t>
    </r>
  </si>
  <si>
    <t xml:space="preserve">Salade de Pommes de terre </t>
  </si>
  <si>
    <r>
      <t>Carottes à la Fève tonka,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thym et</t>
    </r>
    <r>
      <rPr>
        <b/>
        <sz val="14"/>
        <color rgb="FF660033"/>
        <rFont val="Calibri"/>
        <family val="2"/>
      </rPr>
      <t xml:space="preserve"> Poisson du jour*</t>
    </r>
  </si>
  <si>
    <t xml:space="preserve">Méli-Melo de choux à la menthe, quinoa au persil et Haricots blancs </t>
  </si>
  <si>
    <r>
      <t>Haricots verts au fenouil,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Bœuf </t>
    </r>
  </si>
  <si>
    <r>
      <t>Courgettes sautées à l'ail, patates douces et</t>
    </r>
    <r>
      <rPr>
        <b/>
        <sz val="14"/>
        <color rgb="FFC00000"/>
        <rFont val="Calibri"/>
        <family val="2"/>
      </rPr>
      <t xml:space="preserve"> </t>
    </r>
    <r>
      <rPr>
        <b/>
        <sz val="14"/>
        <color rgb="FF660033"/>
        <rFont val="Calibri"/>
        <family val="2"/>
      </rPr>
      <t>Poisson du jour*</t>
    </r>
  </si>
  <si>
    <t>Camembert</t>
  </si>
  <si>
    <t xml:space="preserve">Yaourt à la Grecque </t>
  </si>
  <si>
    <r>
      <t>Carottes à la Fève tonka,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thym et mixé de </t>
    </r>
    <r>
      <rPr>
        <b/>
        <sz val="14"/>
        <color rgb="FF660033"/>
        <rFont val="Calibri"/>
        <family val="2"/>
      </rPr>
      <t>Poisson du jour*</t>
    </r>
  </si>
  <si>
    <t>Méli-Melo de choux à la menthe, quinoa au persil et mixé de Poulet</t>
  </si>
  <si>
    <r>
      <t>Haricots verts au fenouil,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mixé de Bœuf </t>
    </r>
  </si>
  <si>
    <r>
      <t>Courgettes sautées à l'ail, patates douces et</t>
    </r>
    <r>
      <rPr>
        <b/>
        <sz val="14"/>
        <color rgb="FFC00000"/>
        <rFont val="Calibri"/>
        <family val="2"/>
      </rPr>
      <t xml:space="preserve"> </t>
    </r>
    <r>
      <rPr>
        <b/>
        <sz val="14"/>
        <color rgb="FF660033"/>
        <rFont val="Calibri"/>
        <family val="2"/>
      </rPr>
      <t>mixé de Poisson du jour*</t>
    </r>
  </si>
  <si>
    <t>Compote Pomme Fraise Rhubarbe</t>
  </si>
  <si>
    <t>Compote Pomme Fleur d'oranger</t>
  </si>
  <si>
    <t>Compote Pomme Banane Verveine</t>
  </si>
  <si>
    <t>Compote Pomme Kiwi Eucalyptus</t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</si>
  <si>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</si>
  <si>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Choux-fleurs</t>
  </si>
  <si>
    <t>Purée de Haricots Verts</t>
  </si>
  <si>
    <t>Gorgonzola</t>
  </si>
  <si>
    <t>Tartines à la chataigne</t>
  </si>
  <si>
    <t>Du 18 au 22 Mai 2026</t>
  </si>
  <si>
    <t>Découverte de l'Avocat et du Sumac</t>
  </si>
  <si>
    <r>
      <t>Cake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Emmental olives vertes </t>
    </r>
    <r>
      <rPr>
        <b/>
        <sz val="14"/>
        <color theme="5"/>
        <rFont val="Calibri"/>
        <family val="2"/>
      </rPr>
      <t>(blé,lait)</t>
    </r>
  </si>
  <si>
    <r>
      <t xml:space="preserve">Velouté de brocolis au gingembre </t>
    </r>
    <r>
      <rPr>
        <b/>
        <sz val="14"/>
        <color theme="5"/>
        <rFont val="Calibri"/>
        <family val="2"/>
      </rPr>
      <t>(lait)</t>
    </r>
  </si>
  <si>
    <t>Salade de Courgettes à l'avocat</t>
  </si>
  <si>
    <t xml:space="preserve">Haricots vert à l'ail, Pommes de terre au curcuma et cuisses de Poulet </t>
  </si>
  <si>
    <t xml:space="preserve">Paëlla végétarienne revisitée (carottes, tomates, riz, pois chiches) </t>
  </si>
  <si>
    <r>
      <t>Epinards au jus de coco,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curry et </t>
    </r>
    <r>
      <rPr>
        <b/>
        <sz val="14"/>
        <color rgb="FF660033"/>
        <rFont val="Calibri"/>
        <family val="2"/>
      </rPr>
      <t>Poisson du jour*</t>
    </r>
  </si>
  <si>
    <r>
      <t>Carottes,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Bœuf au paprika </t>
    </r>
  </si>
  <si>
    <t>Fromage blanc nature</t>
  </si>
  <si>
    <t>Brie</t>
  </si>
  <si>
    <t>Gouda</t>
  </si>
  <si>
    <t xml:space="preserve">Haricots verts à l'ail, Pommes de terre au curcuma et mixé de Poulet </t>
  </si>
  <si>
    <t>Paëlla au poulet (carottes, tomates, riz)</t>
  </si>
  <si>
    <r>
      <t>Epinards au jus de coco,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curry et </t>
    </r>
    <r>
      <rPr>
        <b/>
        <sz val="14"/>
        <color rgb="FF660033"/>
        <rFont val="Calibri"/>
        <family val="2"/>
      </rPr>
      <t>mixé de Poisson du jour*</t>
    </r>
  </si>
  <si>
    <r>
      <t>Carottes au parika,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 </t>
    </r>
  </si>
  <si>
    <t>Compote Pomme Sumac</t>
  </si>
  <si>
    <t>Compote Pomme Grenade Jus de Coco</t>
  </si>
  <si>
    <t>Compote Pomme Banane Violette</t>
  </si>
  <si>
    <t>Compote Pomme Hibiscus</t>
  </si>
  <si>
    <t>Compote Pomme Clémentine</t>
  </si>
  <si>
    <t>Purée de Blancs de Poireaux</t>
  </si>
  <si>
    <t>Purée de Maïs</t>
  </si>
  <si>
    <t>Compote Pomme Grenade</t>
  </si>
  <si>
    <t>Compote de fruits</t>
  </si>
  <si>
    <t>Jus de fruit</t>
  </si>
  <si>
    <t xml:space="preserve">Fromage Frais  </t>
  </si>
  <si>
    <t>Speltines (Biscottes Suédoises)</t>
  </si>
  <si>
    <t>Tartines aux figues</t>
  </si>
  <si>
    <t>Du 25 au 29 Mai 2026</t>
  </si>
  <si>
    <t>Découverte de la Tomate et du Poivron</t>
  </si>
  <si>
    <t>Salade de riz aux agrumes</t>
  </si>
  <si>
    <r>
      <t>Gaspacho froid (tomates, poivrons, pains de mie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>)</t>
    </r>
  </si>
  <si>
    <r>
      <t>Haricots verts à la coriandre,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 à la tomate et Bœuf</t>
    </r>
  </si>
  <si>
    <r>
      <t>Courgettes au thym citron,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,  sauté de Poulet </t>
    </r>
  </si>
  <si>
    <r>
      <t xml:space="preserve">Carottes à l'orange, pommes de terre et </t>
    </r>
    <r>
      <rPr>
        <b/>
        <sz val="14"/>
        <color rgb="FF660033"/>
        <rFont val="Calibri"/>
        <family val="2"/>
      </rPr>
      <t>Poisson du jour*</t>
    </r>
  </si>
  <si>
    <t>Ma première Ratatouille, riz et lentilles vertes au thym</t>
  </si>
  <si>
    <t>Yaout nature</t>
  </si>
  <si>
    <t>Délice crémeux</t>
  </si>
  <si>
    <r>
      <t>Haricots verts à la coriandre,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tomate et mixé de Bœuf</t>
    </r>
  </si>
  <si>
    <r>
      <t>Courgettes au thym citron,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mixé de Poulet</t>
    </r>
  </si>
  <si>
    <r>
      <t xml:space="preserve">Carottes à l'orange, pommes de terre et </t>
    </r>
    <r>
      <rPr>
        <b/>
        <sz val="14"/>
        <color rgb="FF660033"/>
        <rFont val="Calibri"/>
        <family val="2"/>
      </rPr>
      <t>mixé de Poisson du jour*</t>
    </r>
  </si>
  <si>
    <t>Ma première Ratatouille, riz et mixé de Poulet</t>
  </si>
  <si>
    <t>Compote Pomme Datte</t>
  </si>
  <si>
    <t>Compote Pomme Fraise Basilic</t>
  </si>
  <si>
    <t xml:space="preserve">Mixé de Boeuf </t>
  </si>
  <si>
    <t xml:space="preserve">Purée de Carottes </t>
  </si>
  <si>
    <t>Purée d'Aubergines</t>
  </si>
  <si>
    <t>Jus de fruits</t>
  </si>
  <si>
    <t>Petit beurre</t>
  </si>
  <si>
    <t>Tartines au cacao</t>
  </si>
  <si>
    <t>Compote Pomme Abricots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</si>
  <si>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</si>
  <si>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</si>
  <si>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</si>
  <si>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</si>
  <si>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</si>
  <si>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</si>
  <si>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</si>
  <si>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</si>
  <si>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</si>
  <si>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</si>
  <si>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</si>
  <si>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</si>
  <si>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</si>
  <si>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</si>
  <si>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</si>
  <si>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</si>
  <si>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 xml:space="preserve">
Moyens &amp; Grands </t>
  </si>
  <si>
    <t>FERIE</t>
  </si>
  <si>
    <r>
      <t xml:space="preserve">Poireaux au citron vert, Pâtes 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paprika et </t>
    </r>
    <r>
      <rPr>
        <b/>
        <sz val="14"/>
        <color rgb="FF660033"/>
        <rFont val="Calibri"/>
        <family val="2"/>
      </rPr>
      <t>mixé de  Poisson du jour*</t>
    </r>
  </si>
  <si>
    <r>
      <t xml:space="preserve">Poireaux au citron vert, Pâtes 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paprika et </t>
    </r>
    <r>
      <rPr>
        <b/>
        <sz val="14"/>
        <color rgb="FF660033"/>
        <rFont val="Calibri"/>
        <family val="2"/>
      </rPr>
      <t>Poisson du jour*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</si>
</sst>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48"/>
      <color rgb="FF00B050"/>
      <name val="Calibri"/>
      <family val="2"/>
    </font>
    <font>
      <b/>
      <sz val="14"/>
      <color rgb="FFC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57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/>
      <bottom/>
      <diagonal/>
    </border>
    <border>
      <left/>
      <right/>
      <top style="medium">
        <color rgb="FFFF669A"/>
      </top>
      <bottom/>
      <diagonal/>
    </border>
    <border>
      <left style="medium">
        <color rgb="FFFF6699"/>
      </left>
      <right/>
      <top style="medium">
        <color rgb="FFFF669A"/>
      </top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  <border>
      <left/>
      <right/>
      <top style="medium">
        <color rgb="FFFF669A"/>
      </top>
      <bottom style="medium">
        <color rgb="FFFF6699"/>
      </bottom>
      <diagonal/>
    </border>
    <border>
      <left/>
      <right style="medium">
        <color rgb="FFFF669A"/>
      </right>
      <top style="medium">
        <color rgb="FFFF669A"/>
      </top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76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4" fillId="0" borderId="0" xfId="0" applyFont="1"/>
    <xf numFmtId="0" fontId="37" fillId="0" borderId="0" xfId="0" applyFont="1" applyAlignment="1">
      <alignment horizontal="center" vertical="center" wrapText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0" fillId="0" borderId="2" xfId="0" applyFont="1" applyBorder="1" applyAlignment="1">
      <alignment horizontal="center" vertical="center" wrapText="1" readingOrder="1"/>
    </xf>
    <xf numFmtId="0" fontId="56" fillId="0" borderId="11" xfId="0" applyFont="1" applyBorder="1" applyAlignment="1">
      <alignment horizontal="center" vertical="center" wrapText="1" readingOrder="1"/>
    </xf>
    <xf numFmtId="0" fontId="55" fillId="0" borderId="0" xfId="0" applyFont="1"/>
    <xf numFmtId="0" fontId="57" fillId="0" borderId="0" xfId="0" applyFont="1"/>
    <xf numFmtId="0" fontId="55" fillId="0" borderId="6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55" fillId="0" borderId="42" xfId="0" applyFont="1" applyBorder="1" applyAlignment="1">
      <alignment horizontal="center" vertical="center" wrapText="1" readingOrder="1"/>
    </xf>
    <xf numFmtId="0" fontId="56" fillId="0" borderId="42" xfId="0" applyFont="1" applyBorder="1" applyAlignment="1">
      <alignment horizontal="center" vertical="center" wrapText="1" readingOrder="1"/>
    </xf>
    <xf numFmtId="0" fontId="56" fillId="0" borderId="43" xfId="0" applyFont="1" applyBorder="1" applyAlignment="1">
      <alignment horizontal="center" vertical="center" wrapText="1" readingOrder="1"/>
    </xf>
    <xf numFmtId="0" fontId="55" fillId="0" borderId="44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 readingOrder="1"/>
    </xf>
    <xf numFmtId="0" fontId="56" fillId="0" borderId="12" xfId="0" applyFont="1" applyBorder="1" applyAlignment="1">
      <alignment horizontal="center" vertical="center" wrapText="1" readingOrder="1"/>
    </xf>
    <xf numFmtId="0" fontId="56" fillId="0" borderId="44" xfId="0" applyFont="1" applyBorder="1" applyAlignment="1">
      <alignment horizontal="center" vertical="center" wrapText="1" readingOrder="1"/>
    </xf>
    <xf numFmtId="0" fontId="41" fillId="0" borderId="44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readingOrder="1"/>
    </xf>
    <xf numFmtId="0" fontId="56" fillId="0" borderId="5" xfId="0" applyFont="1" applyBorder="1" applyAlignment="1">
      <alignment horizontal="center" vertical="center" wrapText="1" readingOrder="1"/>
    </xf>
    <xf numFmtId="0" fontId="40" fillId="0" borderId="45" xfId="0" applyFont="1" applyBorder="1" applyAlignment="1">
      <alignment horizontal="center" vertical="center" wrapText="1" readingOrder="1"/>
    </xf>
    <xf numFmtId="0" fontId="55" fillId="0" borderId="46" xfId="0" applyFont="1" applyBorder="1" applyAlignment="1">
      <alignment horizontal="center" vertical="center" wrapText="1" readingOrder="1"/>
    </xf>
    <xf numFmtId="0" fontId="55" fillId="0" borderId="47" xfId="0" applyFont="1" applyBorder="1" applyAlignment="1">
      <alignment horizontal="center" vertical="center" wrapText="1" readingOrder="1"/>
    </xf>
    <xf numFmtId="0" fontId="55" fillId="0" borderId="49" xfId="0" applyFont="1" applyBorder="1" applyAlignment="1">
      <alignment horizontal="center" vertical="center" wrapText="1" readingOrder="1"/>
    </xf>
    <xf numFmtId="0" fontId="56" fillId="0" borderId="7" xfId="0" applyFont="1" applyBorder="1" applyAlignment="1">
      <alignment horizontal="center" vertical="center" wrapText="1" readingOrder="1"/>
    </xf>
    <xf numFmtId="0" fontId="45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 readingOrder="1"/>
    </xf>
    <xf numFmtId="0" fontId="55" fillId="0" borderId="0" xfId="0" applyFont="1" applyAlignment="1">
      <alignment horizontal="center" vertical="center" wrapText="1" readingOrder="1"/>
    </xf>
    <xf numFmtId="0" fontId="40" fillId="4" borderId="44" xfId="0" applyFont="1" applyFill="1" applyBorder="1" applyAlignment="1">
      <alignment horizontal="center" vertical="center" wrapText="1" readingOrder="1"/>
    </xf>
    <xf numFmtId="0" fontId="40" fillId="0" borderId="42" xfId="0" applyFont="1" applyBorder="1" applyAlignment="1">
      <alignment horizontal="center" vertical="center" wrapText="1" readingOrder="1"/>
    </xf>
    <xf numFmtId="0" fontId="41" fillId="0" borderId="42" xfId="0" applyFont="1" applyBorder="1" applyAlignment="1">
      <alignment horizontal="center" vertical="center" wrapText="1" readingOrder="1"/>
    </xf>
    <xf numFmtId="0" fontId="40" fillId="0" borderId="43" xfId="0" applyFont="1" applyBorder="1" applyAlignment="1">
      <alignment horizontal="center" vertical="center" wrapText="1" readingOrder="1"/>
    </xf>
    <xf numFmtId="0" fontId="40" fillId="0" borderId="52" xfId="0" applyFont="1" applyBorder="1" applyAlignment="1">
      <alignment horizontal="center" vertical="center" wrapText="1" readingOrder="1"/>
    </xf>
    <xf numFmtId="0" fontId="40" fillId="0" borderId="50" xfId="0" applyFont="1" applyBorder="1" applyAlignment="1">
      <alignment horizontal="center" vertical="center" wrapText="1" readingOrder="1"/>
    </xf>
    <xf numFmtId="0" fontId="56" fillId="0" borderId="51" xfId="0" applyFont="1" applyBorder="1" applyAlignment="1">
      <alignment horizontal="center" vertical="center" wrapText="1" readingOrder="1"/>
    </xf>
    <xf numFmtId="0" fontId="41" fillId="5" borderId="47" xfId="0" applyFont="1" applyFill="1" applyBorder="1" applyAlignment="1">
      <alignment horizontal="center" vertical="center" wrapText="1" readingOrder="1"/>
    </xf>
    <xf numFmtId="0" fontId="41" fillId="0" borderId="48" xfId="0" applyFont="1" applyBorder="1" applyAlignment="1">
      <alignment horizontal="center" vertical="center" wrapText="1" readingOrder="1"/>
    </xf>
    <xf numFmtId="0" fontId="41" fillId="0" borderId="49" xfId="0" applyFont="1" applyBorder="1" applyAlignment="1">
      <alignment horizontal="center" vertical="center" wrapText="1" readingOrder="1"/>
    </xf>
    <xf numFmtId="0" fontId="41" fillId="0" borderId="43" xfId="0" applyFont="1" applyBorder="1" applyAlignment="1">
      <alignment horizontal="center" vertical="center" wrapText="1" readingOrder="1"/>
    </xf>
    <xf numFmtId="0" fontId="55" fillId="0" borderId="51" xfId="0" applyFont="1" applyBorder="1" applyAlignment="1">
      <alignment horizontal="center" vertical="center" wrapText="1" readingOrder="1"/>
    </xf>
    <xf numFmtId="0" fontId="41" fillId="0" borderId="45" xfId="0" applyFont="1" applyBorder="1" applyAlignment="1">
      <alignment horizontal="center" vertical="center" wrapText="1" readingOrder="1"/>
    </xf>
    <xf numFmtId="0" fontId="56" fillId="0" borderId="46" xfId="0" applyFont="1" applyBorder="1" applyAlignment="1">
      <alignment horizontal="center" vertical="center" wrapText="1" readingOrder="1"/>
    </xf>
    <xf numFmtId="0" fontId="56" fillId="0" borderId="47" xfId="0" applyFont="1" applyBorder="1" applyAlignment="1">
      <alignment horizontal="center" vertical="center" wrapText="1" readingOrder="1"/>
    </xf>
    <xf numFmtId="0" fontId="40" fillId="0" borderId="48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40" fillId="0" borderId="53" xfId="0" applyFont="1" applyBorder="1" applyAlignment="1">
      <alignment horizontal="center" vertical="center" wrapText="1" readingOrder="1"/>
    </xf>
    <xf numFmtId="0" fontId="55" fillId="0" borderId="47" xfId="0" applyFont="1" applyBorder="1" applyAlignment="1">
      <alignment horizontal="center" vertical="center" wrapText="1"/>
    </xf>
    <xf numFmtId="0" fontId="56" fillId="0" borderId="54" xfId="0" applyFont="1" applyBorder="1" applyAlignment="1">
      <alignment horizontal="center" vertical="center" wrapText="1" readingOrder="1"/>
    </xf>
    <xf numFmtId="0" fontId="40" fillId="0" borderId="49" xfId="0" applyFont="1" applyBorder="1" applyAlignment="1">
      <alignment horizontal="center" vertical="center" wrapText="1" readingOrder="1"/>
    </xf>
    <xf numFmtId="0" fontId="56" fillId="0" borderId="49" xfId="0" applyFont="1" applyBorder="1" applyAlignment="1">
      <alignment horizontal="center" vertical="center" wrapText="1" readingOrder="1"/>
    </xf>
    <xf numFmtId="0" fontId="41" fillId="0" borderId="47" xfId="0" applyFont="1" applyBorder="1" applyAlignment="1">
      <alignment horizontal="center" vertical="center" wrapText="1" readingOrder="1"/>
    </xf>
    <xf numFmtId="0" fontId="56" fillId="0" borderId="2" xfId="0" applyFont="1" applyBorder="1" applyAlignment="1">
      <alignment horizontal="center" vertical="center" wrapText="1" readingOrder="1"/>
    </xf>
    <xf numFmtId="0" fontId="55" fillId="0" borderId="11" xfId="0" applyFont="1" applyBorder="1" applyAlignment="1">
      <alignment horizontal="center" vertical="center" wrapText="1"/>
    </xf>
    <xf numFmtId="0" fontId="56" fillId="0" borderId="48" xfId="0" applyFont="1" applyBorder="1" applyAlignment="1">
      <alignment horizontal="center" vertical="center" wrapText="1" readingOrder="1"/>
    </xf>
    <xf numFmtId="0" fontId="40" fillId="0" borderId="47" xfId="0" applyFont="1" applyBorder="1" applyAlignment="1">
      <alignment horizontal="center" vertical="center" wrapText="1" readingOrder="1"/>
    </xf>
    <xf numFmtId="0" fontId="40" fillId="0" borderId="46" xfId="0" applyFont="1" applyBorder="1" applyAlignment="1">
      <alignment horizontal="center" vertical="center" wrapText="1" readingOrder="1"/>
    </xf>
    <xf numFmtId="0" fontId="40" fillId="0" borderId="51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shrinkToFit="1" readingOrder="1"/>
    </xf>
    <xf numFmtId="0" fontId="54" fillId="0" borderId="52" xfId="0" applyFont="1" applyBorder="1" applyAlignment="1">
      <alignment horizontal="center" vertical="center" wrapText="1" readingOrder="1"/>
    </xf>
    <xf numFmtId="0" fontId="56" fillId="0" borderId="45" xfId="0" applyFont="1" applyBorder="1" applyAlignment="1">
      <alignment horizontal="center" vertical="center" wrapText="1" readingOrder="1"/>
    </xf>
    <xf numFmtId="0" fontId="54" fillId="0" borderId="44" xfId="0" applyFont="1" applyBorder="1" applyAlignment="1">
      <alignment horizontal="center" vertical="center" wrapText="1" readingOrder="1"/>
    </xf>
    <xf numFmtId="0" fontId="55" fillId="0" borderId="2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6" fillId="0" borderId="9" xfId="0" applyFont="1" applyBorder="1" applyAlignment="1">
      <alignment horizontal="center" vertical="center" wrapText="1" readingOrder="1"/>
    </xf>
    <xf numFmtId="0" fontId="41" fillId="0" borderId="50" xfId="0" applyFont="1" applyBorder="1" applyAlignment="1">
      <alignment horizontal="center" vertical="center" wrapText="1" readingOrder="1"/>
    </xf>
    <xf numFmtId="0" fontId="54" fillId="0" borderId="45" xfId="0" applyFont="1" applyBorder="1" applyAlignment="1">
      <alignment horizontal="center" vertical="center" wrapText="1" readingOrder="1"/>
    </xf>
    <xf numFmtId="0" fontId="40" fillId="0" borderId="42" xfId="0" applyFont="1" applyBorder="1" applyAlignment="1">
      <alignment horizontal="center" vertical="center" shrinkToFit="1" readingOrder="1"/>
    </xf>
    <xf numFmtId="0" fontId="42" fillId="0" borderId="44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 wrapText="1" readingOrder="1"/>
    </xf>
    <xf numFmtId="0" fontId="55" fillId="0" borderId="11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 readingOrder="1"/>
    </xf>
    <xf numFmtId="0" fontId="55" fillId="0" borderId="2" xfId="0" applyFont="1" applyBorder="1" applyAlignment="1">
      <alignment horizontal="center" vertical="center" wrapText="1" readingOrder="1"/>
    </xf>
    <xf numFmtId="0" fontId="55" fillId="0" borderId="7" xfId="0" applyFont="1" applyBorder="1" applyAlignment="1">
      <alignment horizontal="center" vertical="center" wrapText="1" readingOrder="1"/>
    </xf>
    <xf numFmtId="0" fontId="55" fillId="0" borderId="52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60" fillId="4" borderId="50" xfId="0" applyFont="1" applyFill="1" applyBorder="1" applyAlignment="1">
      <alignment horizontal="center" vertical="center" wrapText="1" readingOrder="1"/>
    </xf>
    <xf numFmtId="0" fontId="60" fillId="4" borderId="51" xfId="0" applyFont="1" applyFill="1" applyBorder="1" applyAlignment="1">
      <alignment horizontal="center" vertical="center" wrapText="1" readingOrder="1"/>
    </xf>
    <xf numFmtId="0" fontId="60" fillId="4" borderId="42" xfId="0" applyFont="1" applyFill="1" applyBorder="1" applyAlignment="1">
      <alignment horizontal="center" vertical="center" wrapText="1" readingOrder="1"/>
    </xf>
    <xf numFmtId="0" fontId="60" fillId="4" borderId="43" xfId="0" applyFont="1" applyFill="1" applyBorder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60" fillId="4" borderId="52" xfId="0" applyFont="1" applyFill="1" applyBorder="1" applyAlignment="1">
      <alignment horizontal="center" vertical="center" wrapText="1" readingOrder="1"/>
    </xf>
    <xf numFmtId="0" fontId="60" fillId="4" borderId="0" xfId="0" applyFont="1" applyFill="1" applyAlignment="1">
      <alignment horizontal="center" vertical="center" wrapText="1" readingOrder="1"/>
    </xf>
    <xf numFmtId="0" fontId="52" fillId="0" borderId="55" xfId="0" applyFont="1" applyBorder="1" applyAlignment="1">
      <alignment horizontal="center"/>
    </xf>
    <xf numFmtId="0" fontId="52" fillId="0" borderId="56" xfId="0" applyFont="1" applyBorder="1" applyAlignment="1">
      <alignment horizontal="center"/>
    </xf>
    <xf numFmtId="0" fontId="60" fillId="4" borderId="44" xfId="0" applyFont="1" applyFill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1" fillId="0" borderId="49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18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32.sv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31.png"/><Relationship Id="rId5" Type="http://schemas.openxmlformats.org/officeDocument/2006/relationships/image" Target="../media/image5.png"/><Relationship Id="rId15" Type="http://schemas.openxmlformats.org/officeDocument/2006/relationships/image" Target="../media/image24.png"/><Relationship Id="rId10" Type="http://schemas.openxmlformats.org/officeDocument/2006/relationships/image" Target="../media/image30.bin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1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2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bin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bin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288859</xdr:colOff>
      <xdr:row>13</xdr:row>
      <xdr:rowOff>551430</xdr:rowOff>
    </xdr:from>
    <xdr:to>
      <xdr:col>0</xdr:col>
      <xdr:colOff>814916</xdr:colOff>
      <xdr:row>13</xdr:row>
      <xdr:rowOff>1005417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3274" b="56342"/>
        <a:stretch/>
      </xdr:blipFill>
      <xdr:spPr bwMode="auto">
        <a:xfrm>
          <a:off x="288859" y="7547013"/>
          <a:ext cx="526057" cy="453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47792"/>
          <a:ext cx="503993" cy="397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33117407-0E97-42BB-8C40-778AB501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0119983-C220-4910-B1BA-113194EB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1082675</xdr:colOff>
      <xdr:row>3</xdr:row>
      <xdr:rowOff>394335</xdr:rowOff>
    </xdr:from>
    <xdr:to>
      <xdr:col>4</xdr:col>
      <xdr:colOff>1725295</xdr:colOff>
      <xdr:row>5</xdr:row>
      <xdr:rowOff>178435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1E56596A-9E27-4C25-BFFF-88B93A8DF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290175" y="1727835"/>
          <a:ext cx="64262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2134659</xdr:colOff>
      <xdr:row>9</xdr:row>
      <xdr:rowOff>1005416</xdr:rowOff>
    </xdr:from>
    <xdr:to>
      <xdr:col>2</xdr:col>
      <xdr:colOff>2502445</xdr:colOff>
      <xdr:row>9</xdr:row>
      <xdr:rowOff>1397000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BBB74D9-8125-48EA-86D5-FAF7A5AE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009" y="53964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9</xdr:row>
      <xdr:rowOff>104775</xdr:rowOff>
    </xdr:from>
    <xdr:to>
      <xdr:col>3</xdr:col>
      <xdr:colOff>1558925</xdr:colOff>
      <xdr:row>9</xdr:row>
      <xdr:rowOff>619125</xdr:rowOff>
    </xdr:to>
    <xdr:pic>
      <xdr:nvPicPr>
        <xdr:cNvPr id="33" name="Graphique 32" descr="Loupe">
          <a:extLst>
            <a:ext uri="{FF2B5EF4-FFF2-40B4-BE49-F238E27FC236}">
              <a16:creationId xmlns:a16="http://schemas.microsoft.com/office/drawing/2014/main" id="{8ADD3289-0F68-41A8-9EA8-9DC93549977F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31100" y="4533900"/>
          <a:ext cx="5207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1861343</xdr:colOff>
      <xdr:row>8</xdr:row>
      <xdr:rowOff>295275</xdr:rowOff>
    </xdr:from>
    <xdr:to>
      <xdr:col>2</xdr:col>
      <xdr:colOff>2382043</xdr:colOff>
      <xdr:row>9</xdr:row>
      <xdr:rowOff>178593</xdr:rowOff>
    </xdr:to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3E47EC94-9131-47E1-9896-EB127C2D19D4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747543" y="4029075"/>
          <a:ext cx="520700" cy="518318"/>
        </a:xfrm>
        <a:prstGeom prst="rect">
          <a:avLst/>
        </a:prstGeom>
      </xdr:spPr>
    </xdr:pic>
    <xdr:clientData/>
  </xdr:twoCellAnchor>
  <xdr:twoCellAnchor editAs="oneCell">
    <xdr:from>
      <xdr:col>5</xdr:col>
      <xdr:colOff>1145380</xdr:colOff>
      <xdr:row>8</xdr:row>
      <xdr:rowOff>619918</xdr:rowOff>
    </xdr:from>
    <xdr:to>
      <xdr:col>5</xdr:col>
      <xdr:colOff>1666080</xdr:colOff>
      <xdr:row>9</xdr:row>
      <xdr:rowOff>499268</xdr:rowOff>
    </xdr:to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F532AC14-ACDC-445B-A0E3-364ECD4DF4A2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3067505" y="4414043"/>
          <a:ext cx="520700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2228849</xdr:colOff>
      <xdr:row>17</xdr:row>
      <xdr:rowOff>266700</xdr:rowOff>
    </xdr:from>
    <xdr:to>
      <xdr:col>6</xdr:col>
      <xdr:colOff>34924</xdr:colOff>
      <xdr:row>19</xdr:row>
      <xdr:rowOff>138113</xdr:rowOff>
    </xdr:to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13AB2E1F-F120-4315-A83A-FB355D0FCEC6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3935074" y="9458325"/>
          <a:ext cx="520700" cy="519113"/>
        </a:xfrm>
        <a:prstGeom prst="rect">
          <a:avLst/>
        </a:prstGeom>
      </xdr:spPr>
    </xdr:pic>
    <xdr:clientData/>
  </xdr:twoCellAnchor>
  <xdr:twoCellAnchor editAs="oneCell">
    <xdr:from>
      <xdr:col>0</xdr:col>
      <xdr:colOff>9072</xdr:colOff>
      <xdr:row>21</xdr:row>
      <xdr:rowOff>217994</xdr:rowOff>
    </xdr:from>
    <xdr:to>
      <xdr:col>0</xdr:col>
      <xdr:colOff>488044</xdr:colOff>
      <xdr:row>23</xdr:row>
      <xdr:rowOff>133678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FD90440-84CE-4FF3-AB96-1B149B5BC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9072" y="11444794"/>
          <a:ext cx="478972" cy="404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595993</xdr:colOff>
      <xdr:row>21</xdr:row>
      <xdr:rowOff>235276</xdr:rowOff>
    </xdr:from>
    <xdr:ext cx="370114" cy="367505"/>
    <xdr:pic>
      <xdr:nvPicPr>
        <xdr:cNvPr id="12" name="Picture 2">
          <a:extLst>
            <a:ext uri="{FF2B5EF4-FFF2-40B4-BE49-F238E27FC236}">
              <a16:creationId xmlns:a16="http://schemas.microsoft.com/office/drawing/2014/main" id="{27DCEA29-C6F7-40AA-A19F-8FF60058D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595993" y="11462076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358677</xdr:colOff>
      <xdr:row>25</xdr:row>
      <xdr:rowOff>184754</xdr:rowOff>
    </xdr:from>
    <xdr:ext cx="367014" cy="391511"/>
    <xdr:pic>
      <xdr:nvPicPr>
        <xdr:cNvPr id="13" name="Picture 2">
          <a:extLst>
            <a:ext uri="{FF2B5EF4-FFF2-40B4-BE49-F238E27FC236}">
              <a16:creationId xmlns:a16="http://schemas.microsoft.com/office/drawing/2014/main" id="{DCB3C7C1-62FF-4296-8E3D-766AA2234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58677" y="12395804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567872</xdr:colOff>
      <xdr:row>21</xdr:row>
      <xdr:rowOff>171428</xdr:rowOff>
    </xdr:from>
    <xdr:to>
      <xdr:col>0</xdr:col>
      <xdr:colOff>1046844</xdr:colOff>
      <xdr:row>22</xdr:row>
      <xdr:rowOff>341112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567872" y="112712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127000</xdr:colOff>
      <xdr:row>21</xdr:row>
      <xdr:rowOff>180242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27000" y="112800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252844</xdr:colOff>
      <xdr:row>25</xdr:row>
      <xdr:rowOff>161470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2844" y="124042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E09AE0D-E443-40CE-B378-37C7828B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AEAC517-F3A7-4170-8419-4D3F8EA8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3</xdr:row>
      <xdr:rowOff>349250</xdr:rowOff>
    </xdr:from>
    <xdr:to>
      <xdr:col>4</xdr:col>
      <xdr:colOff>1277449</xdr:colOff>
      <xdr:row>5</xdr:row>
      <xdr:rowOff>76200</xdr:rowOff>
    </xdr:to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6DF09F5A-DE7A-40E1-A420-BF75E7B4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677400" y="1663700"/>
          <a:ext cx="591649" cy="60325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2302934</xdr:colOff>
      <xdr:row>9</xdr:row>
      <xdr:rowOff>1068916</xdr:rowOff>
    </xdr:from>
    <xdr:to>
      <xdr:col>3</xdr:col>
      <xdr:colOff>2670720</xdr:colOff>
      <xdr:row>9</xdr:row>
      <xdr:rowOff>1460500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8F9370F-0260-4731-84BD-951CA673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909" y="54599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2314575</xdr:colOff>
      <xdr:row>8</xdr:row>
      <xdr:rowOff>428625</xdr:rowOff>
    </xdr:from>
    <xdr:to>
      <xdr:col>4</xdr:col>
      <xdr:colOff>2619375</xdr:colOff>
      <xdr:row>9</xdr:row>
      <xdr:rowOff>114300</xdr:rowOff>
    </xdr:to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EA5513CC-9EB1-4610-B412-A185B7BFBDD4}"/>
            </a:ext>
            <a:ext uri="{147F2762-F138-4A5C-976F-8EAC2B608ADB}">
              <a16:predDERef xmlns:a16="http://schemas.microsoft.com/office/drawing/2014/main" pred="{ECAA8220-E2DC-4062-93CB-502114F4B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1306175" y="4191000"/>
          <a:ext cx="3048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2314575</xdr:colOff>
      <xdr:row>15</xdr:row>
      <xdr:rowOff>187326</xdr:rowOff>
    </xdr:from>
    <xdr:to>
      <xdr:col>1</xdr:col>
      <xdr:colOff>2660039</xdr:colOff>
      <xdr:row>15</xdr:row>
      <xdr:rowOff>555626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9EB909E9-E03E-4AF1-98E6-06364A8F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378200" y="9029701"/>
          <a:ext cx="345464" cy="36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2339975</xdr:colOff>
      <xdr:row>11</xdr:row>
      <xdr:rowOff>149226</xdr:rowOff>
    </xdr:from>
    <xdr:to>
      <xdr:col>1</xdr:col>
      <xdr:colOff>2685439</xdr:colOff>
      <xdr:row>11</xdr:row>
      <xdr:rowOff>517526</xdr:rowOff>
    </xdr:to>
    <xdr:pic>
      <xdr:nvPicPr>
        <xdr:cNvPr id="39" name="Graphique 38" descr="Loupe">
          <a:extLst>
            <a:ext uri="{FF2B5EF4-FFF2-40B4-BE49-F238E27FC236}">
              <a16:creationId xmlns:a16="http://schemas.microsoft.com/office/drawing/2014/main" id="{90A7CCC2-68C0-4117-B4FD-73AA7550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403600" y="6340476"/>
          <a:ext cx="345464" cy="368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B023A77-1E4B-4AD2-8EF4-3721C4108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9042C2-6116-453A-83E3-1FB3D4894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CA7C62-3764-4122-A11C-A31BBCF77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45FFAD4-BF57-43D8-8622-D93324BD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A418A68-81E4-4D98-A7A6-1CEDBDC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50010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9AE1D8C8-08E8-40F0-AD74-2D704922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4408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0F214794-FC8E-4ED0-850B-064CBC7F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4891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54AC0F99-A4FD-4C20-8620-A91CD1C7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5119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3A4B5E6-00B6-49D9-AB4D-127A564CC19D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1" name="ZoneTexte 3">
          <a:extLst>
            <a:ext uri="{FF2B5EF4-FFF2-40B4-BE49-F238E27FC236}">
              <a16:creationId xmlns:a16="http://schemas.microsoft.com/office/drawing/2014/main" id="{F51FB5EC-90B5-4461-9C75-B2327EAD79FD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555172</xdr:colOff>
      <xdr:row>21</xdr:row>
      <xdr:rowOff>196828</xdr:rowOff>
    </xdr:from>
    <xdr:to>
      <xdr:col>0</xdr:col>
      <xdr:colOff>1034144</xdr:colOff>
      <xdr:row>22</xdr:row>
      <xdr:rowOff>366512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C6B66747-4A88-4DD8-BBB4-CD72DADC9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5551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94344</xdr:colOff>
      <xdr:row>21</xdr:row>
      <xdr:rowOff>192942</xdr:rowOff>
    </xdr:from>
    <xdr:ext cx="370114" cy="367505"/>
    <xdr:pic>
      <xdr:nvPicPr>
        <xdr:cNvPr id="16" name="Picture 2">
          <a:extLst>
            <a:ext uri="{FF2B5EF4-FFF2-40B4-BE49-F238E27FC236}">
              <a16:creationId xmlns:a16="http://schemas.microsoft.com/office/drawing/2014/main" id="{C2AAE193-1BD8-4905-882C-686DD2977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4344" y="113181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354444</xdr:colOff>
      <xdr:row>25</xdr:row>
      <xdr:rowOff>174170</xdr:rowOff>
    </xdr:from>
    <xdr:ext cx="367014" cy="391511"/>
    <xdr:pic>
      <xdr:nvPicPr>
        <xdr:cNvPr id="17" name="Picture 2">
          <a:extLst>
            <a:ext uri="{FF2B5EF4-FFF2-40B4-BE49-F238E27FC236}">
              <a16:creationId xmlns:a16="http://schemas.microsoft.com/office/drawing/2014/main" id="{F13B1D96-646F-4ECF-BA6D-1E42E416A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54444" y="124423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8" name="ZoneTexte 3">
          <a:extLst>
            <a:ext uri="{FF2B5EF4-FFF2-40B4-BE49-F238E27FC236}">
              <a16:creationId xmlns:a16="http://schemas.microsoft.com/office/drawing/2014/main" id="{9D603454-C93E-449B-A302-F04C9092CE71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32FE84D-8157-45F7-95EE-26151A76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A7E687C-50C2-439C-B7AD-1F240A5F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33F758-02D4-4BD0-A6D8-88CD1AF2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3</xdr:row>
      <xdr:rowOff>349250</xdr:rowOff>
    </xdr:from>
    <xdr:to>
      <xdr:col>4</xdr:col>
      <xdr:colOff>1277449</xdr:colOff>
      <xdr:row>5</xdr:row>
      <xdr:rowOff>76200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507958EA-9126-4D5A-89E9-31298D11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677400" y="1663700"/>
          <a:ext cx="591649" cy="6032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2207684</xdr:colOff>
      <xdr:row>9</xdr:row>
      <xdr:rowOff>1030816</xdr:rowOff>
    </xdr:from>
    <xdr:to>
      <xdr:col>5</xdr:col>
      <xdr:colOff>2575470</xdr:colOff>
      <xdr:row>9</xdr:row>
      <xdr:rowOff>1422400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E6A1B53-D17C-453A-9526-3018C336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3909" y="55742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2305050</xdr:colOff>
      <xdr:row>9</xdr:row>
      <xdr:rowOff>1085851</xdr:rowOff>
    </xdr:from>
    <xdr:to>
      <xdr:col>2</xdr:col>
      <xdr:colOff>2660039</xdr:colOff>
      <xdr:row>9</xdr:row>
      <xdr:rowOff>1447801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71365F93-2022-4C85-B94C-DE744FF82282}"/>
            </a:ext>
            <a:ext uri="{147F2762-F138-4A5C-976F-8EAC2B608ADB}">
              <a16:predDERef xmlns:a16="http://schemas.microsoft.com/office/drawing/2014/main" pre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5867400" y="5629276"/>
          <a:ext cx="354989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2216150</xdr:colOff>
      <xdr:row>8</xdr:row>
      <xdr:rowOff>263526</xdr:rowOff>
    </xdr:from>
    <xdr:to>
      <xdr:col>4</xdr:col>
      <xdr:colOff>2571139</xdr:colOff>
      <xdr:row>9</xdr:row>
      <xdr:rowOff>1059</xdr:rowOff>
    </xdr:to>
    <xdr:pic>
      <xdr:nvPicPr>
        <xdr:cNvPr id="32" name="Graphique 31" descr="Loupe">
          <a:extLst>
            <a:ext uri="{FF2B5EF4-FFF2-40B4-BE49-F238E27FC236}">
              <a16:creationId xmlns:a16="http://schemas.microsoft.com/office/drawing/2014/main" id="{745B3376-3381-4710-8598-BAB95B0B2EAF}"/>
            </a:ext>
            <a:ext uri="{147F2762-F138-4A5C-976F-8EAC2B608ADB}">
              <a16:predDERef xmlns:a16="http://schemas.microsoft.com/office/drawing/2014/main" pre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423650" y="4057651"/>
          <a:ext cx="354989" cy="361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9072</xdr:colOff>
      <xdr:row>21</xdr:row>
      <xdr:rowOff>217994</xdr:rowOff>
    </xdr:from>
    <xdr:to>
      <xdr:col>0</xdr:col>
      <xdr:colOff>488044</xdr:colOff>
      <xdr:row>23</xdr:row>
      <xdr:rowOff>133678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9072" y="11425744"/>
          <a:ext cx="478972" cy="402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595993</xdr:colOff>
      <xdr:row>21</xdr:row>
      <xdr:rowOff>235276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595993" y="11443026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358677</xdr:colOff>
      <xdr:row>25</xdr:row>
      <xdr:rowOff>184754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58677" y="12366171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496933F7-DEE1-43AD-A7EC-C2FE09CDB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71F3BFE-D424-4253-A6D3-8FA28BFB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B452D1C5-1C19-4836-B866-465C5FD8B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8051E8D-1311-4294-86BC-C3DF6DE6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1851025</xdr:colOff>
      <xdr:row>9</xdr:row>
      <xdr:rowOff>968375</xdr:rowOff>
    </xdr:from>
    <xdr:to>
      <xdr:col>4</xdr:col>
      <xdr:colOff>2218811</xdr:colOff>
      <xdr:row>9</xdr:row>
      <xdr:rowOff>1359959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C43C79A-6930-4926-9FDD-F2441EFD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525" y="55086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2362200</xdr:colOff>
      <xdr:row>8</xdr:row>
      <xdr:rowOff>361950</xdr:rowOff>
    </xdr:from>
    <xdr:to>
      <xdr:col>3</xdr:col>
      <xdr:colOff>82550</xdr:colOff>
      <xdr:row>9</xdr:row>
      <xdr:rowOff>177800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14175B21-3DFE-40E9-B1BE-7A3DB327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6248400" y="4210050"/>
          <a:ext cx="514350" cy="450850"/>
        </a:xfrm>
        <a:prstGeom prst="rect">
          <a:avLst/>
        </a:prstGeom>
      </xdr:spPr>
    </xdr:pic>
    <xdr:clientData/>
  </xdr:twoCellAnchor>
  <xdr:twoCellAnchor editAs="oneCell">
    <xdr:from>
      <xdr:col>4</xdr:col>
      <xdr:colOff>2162175</xdr:colOff>
      <xdr:row>18</xdr:row>
      <xdr:rowOff>266700</xdr:rowOff>
    </xdr:from>
    <xdr:to>
      <xdr:col>4</xdr:col>
      <xdr:colOff>2597150</xdr:colOff>
      <xdr:row>19</xdr:row>
      <xdr:rowOff>400050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064E196C-6019-4040-8EA9-B105CA69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369675" y="10569575"/>
          <a:ext cx="434975" cy="450850"/>
        </a:xfrm>
        <a:prstGeom prst="rect">
          <a:avLst/>
        </a:prstGeom>
      </xdr:spPr>
    </xdr:pic>
    <xdr:clientData/>
  </xdr:twoCellAnchor>
  <xdr:twoCellAnchor editAs="oneCell">
    <xdr:from>
      <xdr:col>4</xdr:col>
      <xdr:colOff>1076325</xdr:colOff>
      <xdr:row>9</xdr:row>
      <xdr:rowOff>6350</xdr:rowOff>
    </xdr:from>
    <xdr:to>
      <xdr:col>4</xdr:col>
      <xdr:colOff>1511300</xdr:colOff>
      <xdr:row>9</xdr:row>
      <xdr:rowOff>457200</xdr:rowOff>
    </xdr:to>
    <xdr:pic>
      <xdr:nvPicPr>
        <xdr:cNvPr id="32" name="Graphique 31" descr="Loupe">
          <a:extLst>
            <a:ext uri="{FF2B5EF4-FFF2-40B4-BE49-F238E27FC236}">
              <a16:creationId xmlns:a16="http://schemas.microsoft.com/office/drawing/2014/main" id="{8B24389A-C716-4DC0-9972-6BCD0AF23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283825" y="4546600"/>
          <a:ext cx="434975" cy="450850"/>
        </a:xfrm>
        <a:prstGeom prst="rect">
          <a:avLst/>
        </a:prstGeom>
      </xdr:spPr>
    </xdr:pic>
    <xdr:clientData/>
  </xdr:twoCellAnchor>
  <xdr:twoCellAnchor editAs="oneCell">
    <xdr:from>
      <xdr:col>4</xdr:col>
      <xdr:colOff>847725</xdr:colOff>
      <xdr:row>3</xdr:row>
      <xdr:rowOff>412750</xdr:rowOff>
    </xdr:from>
    <xdr:to>
      <xdr:col>4</xdr:col>
      <xdr:colOff>1282700</xdr:colOff>
      <xdr:row>4</xdr:row>
      <xdr:rowOff>419100</xdr:rowOff>
    </xdr:to>
    <xdr:pic>
      <xdr:nvPicPr>
        <xdr:cNvPr id="33" name="Graphique 32" descr="Loupe">
          <a:extLst>
            <a:ext uri="{FF2B5EF4-FFF2-40B4-BE49-F238E27FC236}">
              <a16:creationId xmlns:a16="http://schemas.microsoft.com/office/drawing/2014/main" id="{E70701FE-F885-469D-9CE0-3D4BCF2B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055225" y="1746250"/>
          <a:ext cx="434975" cy="450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0</v>
      </c>
      <c r="B1" s="240"/>
      <c r="C1" s="240"/>
      <c r="D1" s="240"/>
      <c r="E1" s="240"/>
      <c r="F1" s="240"/>
    </row>
    <row r="2" spans="1:6" ht="24" x14ac:dyDescent="0.3">
      <c r="A2" s="240" t="s">
        <v>1</v>
      </c>
      <c r="B2" s="240"/>
      <c r="C2" s="240"/>
      <c r="D2" s="240"/>
      <c r="E2" s="240"/>
      <c r="F2" s="240"/>
    </row>
    <row r="3" spans="1:6" ht="17.399999999999999" x14ac:dyDescent="0.3">
      <c r="A3" s="241" t="s">
        <v>2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5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5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5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5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5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8" t="s">
        <v>27</v>
      </c>
      <c r="E19" s="250" t="s">
        <v>28</v>
      </c>
      <c r="F19" s="251" t="s">
        <v>29</v>
      </c>
    </row>
    <row r="20" spans="1:6" x14ac:dyDescent="0.3">
      <c r="A20" s="55"/>
      <c r="B20" s="58" t="s">
        <v>30</v>
      </c>
      <c r="C20" s="56"/>
      <c r="D20" s="249"/>
      <c r="E20" s="250"/>
      <c r="F20" s="25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zoomScale="60" zoomScaleNormal="60" workbookViewId="0">
      <selection activeCell="F9" sqref="F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0" t="s">
        <v>133</v>
      </c>
      <c r="B3" s="240"/>
      <c r="C3" s="240"/>
      <c r="D3" s="240"/>
      <c r="E3" s="240"/>
      <c r="F3" s="240"/>
      <c r="H3" s="93"/>
      <c r="I3" s="93"/>
      <c r="J3" s="93"/>
      <c r="K3" s="93"/>
      <c r="L3" s="93"/>
      <c r="M3" s="93"/>
    </row>
    <row r="4" spans="1:13" ht="34.5" customHeight="1" x14ac:dyDescent="0.3">
      <c r="A4" s="259" t="s">
        <v>196</v>
      </c>
      <c r="B4" s="259"/>
      <c r="C4" s="259"/>
      <c r="D4" s="259"/>
      <c r="E4" s="259"/>
      <c r="F4" s="259"/>
      <c r="H4" s="93"/>
      <c r="I4" s="93"/>
      <c r="J4" s="93"/>
      <c r="K4" s="93"/>
      <c r="L4" s="93"/>
      <c r="M4" s="93"/>
    </row>
    <row r="5" spans="1:13" ht="34.5" customHeight="1" x14ac:dyDescent="0.3">
      <c r="A5" s="260" t="s">
        <v>197</v>
      </c>
      <c r="B5" s="260"/>
      <c r="C5" s="260"/>
      <c r="D5" s="260"/>
      <c r="E5" s="260"/>
      <c r="F5" s="26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4" t="s">
        <v>4</v>
      </c>
      <c r="C7" s="154" t="s">
        <v>5</v>
      </c>
      <c r="D7" s="154" t="s">
        <v>6</v>
      </c>
      <c r="E7" s="154" t="s">
        <v>7</v>
      </c>
      <c r="F7" s="154" t="s">
        <v>8</v>
      </c>
      <c r="H7" s="8"/>
      <c r="J7" s="95"/>
      <c r="K7" s="95"/>
      <c r="L7" s="95"/>
      <c r="M7" s="95"/>
    </row>
    <row r="8" spans="1:13" ht="30" customHeight="1" thickBot="1" x14ac:dyDescent="0.55000000000000004">
      <c r="B8" s="170"/>
      <c r="D8" s="153"/>
      <c r="H8" s="8"/>
      <c r="J8" s="95"/>
      <c r="K8" s="95"/>
      <c r="L8" s="95"/>
    </row>
    <row r="9" spans="1:13" ht="49.95" customHeight="1" x14ac:dyDescent="0.3">
      <c r="A9" s="258" t="s">
        <v>36</v>
      </c>
      <c r="B9" s="202"/>
      <c r="C9" s="180" t="s">
        <v>198</v>
      </c>
      <c r="D9" s="227" t="s">
        <v>199</v>
      </c>
      <c r="E9" s="267" t="s">
        <v>138</v>
      </c>
      <c r="F9" s="180"/>
      <c r="H9" s="8"/>
      <c r="K9" s="95"/>
      <c r="L9" s="95"/>
      <c r="M9" s="3"/>
    </row>
    <row r="10" spans="1:13" ht="120" customHeight="1" x14ac:dyDescent="0.3">
      <c r="A10" s="258"/>
      <c r="B10" s="218" t="s">
        <v>200</v>
      </c>
      <c r="C10" s="191" t="s">
        <v>201</v>
      </c>
      <c r="D10" s="219" t="s">
        <v>202</v>
      </c>
      <c r="E10" s="268"/>
      <c r="F10" s="191" t="s">
        <v>203</v>
      </c>
      <c r="G10" s="97"/>
      <c r="H10" s="8"/>
      <c r="K10" s="95"/>
      <c r="L10" s="95"/>
      <c r="M10" s="3"/>
    </row>
    <row r="11" spans="1:13" ht="18" x14ac:dyDescent="0.3">
      <c r="A11" s="258"/>
      <c r="B11" s="203" t="s">
        <v>204</v>
      </c>
      <c r="C11" s="172" t="s">
        <v>54</v>
      </c>
      <c r="D11" s="196" t="s">
        <v>93</v>
      </c>
      <c r="E11" s="268"/>
      <c r="F11" s="172" t="s">
        <v>205</v>
      </c>
      <c r="H11" s="8"/>
      <c r="J11" s="95"/>
      <c r="K11" s="95"/>
      <c r="L11" s="95"/>
      <c r="M11" s="3"/>
    </row>
    <row r="12" spans="1:13" ht="49.95" customHeight="1" thickBot="1" x14ac:dyDescent="0.35">
      <c r="A12" s="258"/>
      <c r="B12" s="204" t="s">
        <v>11</v>
      </c>
      <c r="C12" s="173" t="s">
        <v>11</v>
      </c>
      <c r="D12" s="211" t="str">
        <f>+D16</f>
        <v>Compote Pomme Banane Verveine</v>
      </c>
      <c r="E12" s="268"/>
      <c r="F12" s="193" t="str">
        <f>+F16</f>
        <v>Compote Pomme Kiwi Eucalyptus</v>
      </c>
      <c r="H12" s="8"/>
      <c r="J12" s="95"/>
      <c r="L12" s="95"/>
      <c r="M12" s="3"/>
    </row>
    <row r="13" spans="1:13" ht="18.600000000000001" thickBot="1" x14ac:dyDescent="0.4">
      <c r="B13" s="152"/>
      <c r="C13" s="187"/>
      <c r="D13" s="187"/>
      <c r="E13" s="263"/>
      <c r="F13" s="187"/>
      <c r="H13" s="8"/>
      <c r="J13" s="95"/>
      <c r="K13" s="95"/>
      <c r="L13" s="95"/>
      <c r="M13" s="92"/>
    </row>
    <row r="14" spans="1:13" ht="120" customHeight="1" x14ac:dyDescent="0.3">
      <c r="A14" s="258" t="s">
        <v>50</v>
      </c>
      <c r="B14" s="180" t="s">
        <v>206</v>
      </c>
      <c r="C14" s="180" t="s">
        <v>207</v>
      </c>
      <c r="D14" s="180" t="s">
        <v>208</v>
      </c>
      <c r="E14" s="268"/>
      <c r="F14" s="180" t="s">
        <v>209</v>
      </c>
      <c r="H14" s="8"/>
      <c r="J14" s="95"/>
      <c r="K14" s="95"/>
      <c r="L14" s="95"/>
      <c r="M14" s="3"/>
    </row>
    <row r="15" spans="1:13" ht="18" x14ac:dyDescent="0.3">
      <c r="A15" s="258"/>
      <c r="B15" s="172" t="s">
        <v>205</v>
      </c>
      <c r="C15" s="172" t="s">
        <v>54</v>
      </c>
      <c r="D15" s="172" t="s">
        <v>55</v>
      </c>
      <c r="E15" s="268"/>
      <c r="F15" s="172" t="s">
        <v>205</v>
      </c>
      <c r="H15" s="8"/>
      <c r="J15" s="95"/>
      <c r="K15" s="95"/>
      <c r="L15" s="95"/>
      <c r="M15" s="3"/>
    </row>
    <row r="16" spans="1:13" ht="49.95" customHeight="1" thickBot="1" x14ac:dyDescent="0.35">
      <c r="A16" s="258"/>
      <c r="B16" s="193" t="s">
        <v>210</v>
      </c>
      <c r="C16" s="193" t="s">
        <v>211</v>
      </c>
      <c r="D16" s="193" t="s">
        <v>212</v>
      </c>
      <c r="E16" s="268"/>
      <c r="F16" s="193" t="s">
        <v>213</v>
      </c>
      <c r="H16" s="8"/>
      <c r="J16" s="95"/>
      <c r="K16" s="95"/>
      <c r="L16" s="95"/>
      <c r="M16" s="3"/>
    </row>
    <row r="17" spans="1:13" ht="31.2" customHeight="1" thickBot="1" x14ac:dyDescent="0.4">
      <c r="B17" s="152"/>
      <c r="C17" s="187"/>
      <c r="D17" s="187"/>
      <c r="E17" s="263"/>
      <c r="F17" s="187"/>
      <c r="H17" s="8"/>
      <c r="J17" s="95"/>
      <c r="K17" s="95"/>
      <c r="L17" s="95"/>
      <c r="M17" s="92"/>
    </row>
    <row r="18" spans="1:13" ht="25.95" customHeight="1" x14ac:dyDescent="0.3">
      <c r="A18" s="258" t="s">
        <v>60</v>
      </c>
      <c r="B18" s="228" t="s">
        <v>214</v>
      </c>
      <c r="C18" s="180" t="s">
        <v>99</v>
      </c>
      <c r="D18" s="195" t="s">
        <v>152</v>
      </c>
      <c r="E18" s="263"/>
      <c r="F18" s="223" t="s">
        <v>153</v>
      </c>
      <c r="H18" s="8"/>
      <c r="J18" s="95"/>
      <c r="K18" s="95"/>
      <c r="L18" s="95"/>
      <c r="M18" s="96"/>
    </row>
    <row r="19" spans="1:13" ht="25.95" customHeight="1" x14ac:dyDescent="0.3">
      <c r="A19" s="258"/>
      <c r="B19" s="218" t="s">
        <v>154</v>
      </c>
      <c r="C19" s="191" t="s">
        <v>215</v>
      </c>
      <c r="D19" s="219" t="s">
        <v>216</v>
      </c>
      <c r="E19" s="263"/>
      <c r="F19" s="191" t="s">
        <v>68</v>
      </c>
      <c r="H19" s="8"/>
      <c r="J19" s="95"/>
      <c r="K19" s="95"/>
      <c r="L19" s="95"/>
      <c r="M19" s="3"/>
    </row>
    <row r="20" spans="1:13" ht="33" customHeight="1" x14ac:dyDescent="0.3">
      <c r="A20" s="258"/>
      <c r="B20" s="218" t="s">
        <v>71</v>
      </c>
      <c r="C20" s="191" t="s">
        <v>72</v>
      </c>
      <c r="D20" s="219" t="s">
        <v>71</v>
      </c>
      <c r="E20" s="263"/>
      <c r="F20" s="191" t="s">
        <v>72</v>
      </c>
      <c r="H20" s="8"/>
      <c r="J20" s="95"/>
      <c r="K20" s="95"/>
      <c r="L20" s="95"/>
      <c r="M20" s="3"/>
    </row>
    <row r="21" spans="1:13" ht="18.600000000000001" thickBot="1" x14ac:dyDescent="0.35">
      <c r="A21" s="258"/>
      <c r="B21" s="217" t="s">
        <v>149</v>
      </c>
      <c r="C21" s="193" t="s">
        <v>73</v>
      </c>
      <c r="D21" s="211" t="s">
        <v>151</v>
      </c>
      <c r="E21" s="263"/>
      <c r="F21" s="193" t="s">
        <v>73</v>
      </c>
      <c r="H21" s="8"/>
      <c r="J21" s="95"/>
      <c r="K21" s="95"/>
      <c r="L21" s="95"/>
      <c r="M21" s="3"/>
    </row>
    <row r="22" spans="1:13" ht="18.600000000000001" thickBot="1" x14ac:dyDescent="0.4">
      <c r="B22" s="269" t="s">
        <v>162</v>
      </c>
      <c r="C22" s="269"/>
      <c r="D22" s="270"/>
      <c r="E22" s="263"/>
      <c r="F22" s="239" t="s">
        <v>162</v>
      </c>
    </row>
    <row r="23" spans="1:13" ht="19.95" customHeight="1" x14ac:dyDescent="0.3">
      <c r="A23" s="257" t="s">
        <v>163</v>
      </c>
      <c r="B23" s="164" t="str">
        <f>B16</f>
        <v>Compote Pomme Fraise Rhubarbe</v>
      </c>
      <c r="C23" s="164" t="str">
        <f>C16</f>
        <v>Compote Pomme Fleur d'oranger</v>
      </c>
      <c r="D23" s="224" t="s">
        <v>11</v>
      </c>
      <c r="E23" s="263"/>
      <c r="F23" s="225" t="s">
        <v>11</v>
      </c>
    </row>
    <row r="24" spans="1:13" ht="19.95" customHeight="1" x14ac:dyDescent="0.3">
      <c r="A24" s="257"/>
      <c r="B24" s="181" t="s">
        <v>13</v>
      </c>
      <c r="C24" s="165" t="s">
        <v>217</v>
      </c>
      <c r="D24" s="176" t="s">
        <v>143</v>
      </c>
      <c r="E24" s="263"/>
      <c r="F24" s="168" t="s">
        <v>80</v>
      </c>
    </row>
    <row r="25" spans="1:13" ht="19.95" customHeight="1" thickBot="1" x14ac:dyDescent="0.35">
      <c r="A25" s="257"/>
      <c r="B25" s="207" t="s">
        <v>23</v>
      </c>
      <c r="C25" s="177" t="s">
        <v>12</v>
      </c>
      <c r="D25" s="186" t="s">
        <v>218</v>
      </c>
      <c r="E25" s="263"/>
      <c r="F25" s="226" t="s">
        <v>12</v>
      </c>
    </row>
    <row r="26" spans="1:13" ht="18.600000000000001" thickBot="1" x14ac:dyDescent="0.4">
      <c r="B26" s="166"/>
      <c r="C26" s="152"/>
      <c r="D26" s="152"/>
      <c r="E26" s="263"/>
      <c r="F26" s="152"/>
    </row>
    <row r="27" spans="1:13" ht="19.95" customHeight="1" x14ac:dyDescent="0.3">
      <c r="A27" s="257" t="s">
        <v>168</v>
      </c>
      <c r="B27" s="164" t="str">
        <f>B21</f>
        <v>Compote Pomme Fraise</v>
      </c>
      <c r="C27" s="164" t="str">
        <f>C21</f>
        <v>Compote de Pommes</v>
      </c>
      <c r="D27" s="208" t="str">
        <f>D21</f>
        <v>Compote Pomme Banane</v>
      </c>
      <c r="E27" s="263"/>
      <c r="F27" s="195" t="str">
        <f>F21</f>
        <v>Compote de Pommes</v>
      </c>
    </row>
    <row r="28" spans="1:13" ht="19.95" customHeight="1" x14ac:dyDescent="0.3">
      <c r="A28" s="257"/>
      <c r="B28" s="203" t="s">
        <v>13</v>
      </c>
      <c r="C28" s="165" t="s">
        <v>82</v>
      </c>
      <c r="D28" s="176" t="s">
        <v>143</v>
      </c>
      <c r="E28" s="263"/>
      <c r="F28" s="196" t="s">
        <v>13</v>
      </c>
    </row>
    <row r="29" spans="1:13" ht="19.95" customHeight="1" thickBot="1" x14ac:dyDescent="0.35">
      <c r="A29" s="257"/>
      <c r="B29" s="209" t="s">
        <v>23</v>
      </c>
      <c r="C29" s="210" t="s">
        <v>112</v>
      </c>
      <c r="D29" s="186" t="s">
        <v>218</v>
      </c>
      <c r="E29" s="264"/>
      <c r="F29" s="212" t="s">
        <v>112</v>
      </c>
    </row>
    <row r="30" spans="1:13" s="155" customFormat="1" ht="14.4" customHeight="1" x14ac:dyDescent="0.3">
      <c r="B30" s="156"/>
      <c r="C30" s="156"/>
      <c r="D30" s="156"/>
      <c r="E30" s="156"/>
      <c r="F30" s="156"/>
    </row>
    <row r="31" spans="1:13" ht="33" customHeight="1" x14ac:dyDescent="0.3">
      <c r="A31" s="55"/>
      <c r="B31" s="157" t="s">
        <v>172</v>
      </c>
      <c r="C31" s="158" t="s">
        <v>30</v>
      </c>
      <c r="D31" s="159" t="s">
        <v>173</v>
      </c>
      <c r="E31" s="160" t="s">
        <v>174</v>
      </c>
      <c r="F31" s="161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62"/>
      <c r="C34" s="162"/>
      <c r="D34" s="8"/>
      <c r="E34" s="8"/>
      <c r="F34" s="8"/>
    </row>
    <row r="35" spans="1:6" x14ac:dyDescent="0.3">
      <c r="B35" s="157"/>
      <c r="C35" s="8"/>
      <c r="D35" s="163"/>
      <c r="E35" s="163"/>
      <c r="F35" s="163"/>
    </row>
    <row r="36" spans="1:6" x14ac:dyDescent="0.3">
      <c r="A36" s="97"/>
      <c r="B36" s="3"/>
      <c r="C36" s="3"/>
      <c r="D36" s="163"/>
      <c r="E36" s="163"/>
      <c r="F36" s="163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0">
    <mergeCell ref="A23:A25"/>
    <mergeCell ref="A27:A29"/>
    <mergeCell ref="A3:F3"/>
    <mergeCell ref="A4:F4"/>
    <mergeCell ref="A5:F5"/>
    <mergeCell ref="A9:A12"/>
    <mergeCell ref="A14:A16"/>
    <mergeCell ref="A18:A21"/>
    <mergeCell ref="E9:E29"/>
    <mergeCell ref="B22:D22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58"/>
  <sheetViews>
    <sheetView topLeftCell="A4" zoomScale="60" zoomScaleNormal="60" workbookViewId="0">
      <selection activeCell="B9" sqref="B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0" t="s">
        <v>133</v>
      </c>
      <c r="B3" s="240"/>
      <c r="C3" s="240"/>
      <c r="D3" s="240"/>
      <c r="E3" s="240"/>
      <c r="F3" s="240"/>
      <c r="H3" s="93"/>
      <c r="I3" s="93"/>
      <c r="J3" s="93"/>
      <c r="K3" s="93"/>
      <c r="L3" s="93"/>
      <c r="M3" s="93"/>
    </row>
    <row r="4" spans="1:13" ht="34.5" customHeight="1" x14ac:dyDescent="0.3">
      <c r="A4" s="259" t="s">
        <v>219</v>
      </c>
      <c r="B4" s="259"/>
      <c r="C4" s="259"/>
      <c r="D4" s="259"/>
      <c r="E4" s="259"/>
      <c r="F4" s="259"/>
      <c r="H4" s="93"/>
      <c r="I4" s="93"/>
      <c r="J4" s="93"/>
      <c r="K4" s="93"/>
      <c r="L4" s="93"/>
      <c r="M4" s="93"/>
    </row>
    <row r="5" spans="1:13" ht="34.5" customHeight="1" x14ac:dyDescent="0.3">
      <c r="A5" s="260" t="s">
        <v>220</v>
      </c>
      <c r="B5" s="260"/>
      <c r="C5" s="260"/>
      <c r="D5" s="260"/>
      <c r="E5" s="260"/>
      <c r="F5" s="26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4" t="s">
        <v>4</v>
      </c>
      <c r="C7" s="154" t="s">
        <v>5</v>
      </c>
      <c r="D7" s="154" t="s">
        <v>6</v>
      </c>
      <c r="E7" s="154" t="s">
        <v>7</v>
      </c>
      <c r="F7" s="154" t="s">
        <v>8</v>
      </c>
      <c r="H7" s="8"/>
      <c r="J7" s="95"/>
      <c r="K7" s="95"/>
      <c r="L7" s="95"/>
      <c r="M7" s="95"/>
    </row>
    <row r="8" spans="1:13" ht="30" customHeight="1" thickBot="1" x14ac:dyDescent="0.35">
      <c r="H8" s="8"/>
      <c r="J8" s="95"/>
      <c r="K8" s="95"/>
      <c r="L8" s="95"/>
    </row>
    <row r="9" spans="1:13" ht="49.95" customHeight="1" x14ac:dyDescent="0.3">
      <c r="A9" s="258" t="s">
        <v>36</v>
      </c>
      <c r="B9" s="202"/>
      <c r="C9" s="180" t="s">
        <v>221</v>
      </c>
      <c r="D9" s="194" t="s">
        <v>222</v>
      </c>
      <c r="E9" s="179" t="s">
        <v>223</v>
      </c>
      <c r="F9" s="195"/>
      <c r="H9" s="8"/>
      <c r="K9" s="95"/>
      <c r="L9" s="95"/>
      <c r="M9" s="3"/>
    </row>
    <row r="10" spans="1:13" ht="120" customHeight="1" x14ac:dyDescent="0.3">
      <c r="A10" s="258"/>
      <c r="B10" s="218" t="s">
        <v>224</v>
      </c>
      <c r="C10" s="191" t="s">
        <v>290</v>
      </c>
      <c r="D10" s="188" t="s">
        <v>225</v>
      </c>
      <c r="E10" s="191" t="s">
        <v>226</v>
      </c>
      <c r="F10" s="219" t="s">
        <v>227</v>
      </c>
      <c r="G10" s="97"/>
      <c r="H10" s="8"/>
      <c r="K10" s="95"/>
      <c r="L10" s="95"/>
      <c r="M10" s="3"/>
    </row>
    <row r="11" spans="1:13" ht="18" x14ac:dyDescent="0.3">
      <c r="A11" s="258"/>
      <c r="B11" s="183" t="s">
        <v>143</v>
      </c>
      <c r="C11" s="172" t="s">
        <v>228</v>
      </c>
      <c r="D11" s="176" t="s">
        <v>229</v>
      </c>
      <c r="E11" s="172" t="s">
        <v>205</v>
      </c>
      <c r="F11" s="201" t="s">
        <v>230</v>
      </c>
      <c r="H11" s="8"/>
      <c r="J11" s="95"/>
      <c r="K11" s="95"/>
      <c r="L11" s="95"/>
      <c r="M11" s="3"/>
    </row>
    <row r="12" spans="1:13" ht="49.95" customHeight="1" thickBot="1" x14ac:dyDescent="0.35">
      <c r="A12" s="258"/>
      <c r="B12" s="213" t="str">
        <f>B16</f>
        <v>Compote Pomme Sumac</v>
      </c>
      <c r="C12" s="173" t="s">
        <v>11</v>
      </c>
      <c r="D12" s="198" t="str">
        <f>+D16</f>
        <v>Compote Pomme Banane Violette</v>
      </c>
      <c r="E12" s="173" t="s">
        <v>11</v>
      </c>
      <c r="F12" s="275" t="str">
        <f>F16</f>
        <v>Compote Pomme Clémentine</v>
      </c>
      <c r="H12" s="8"/>
      <c r="J12" s="95"/>
      <c r="L12" s="95"/>
      <c r="M12" s="3"/>
    </row>
    <row r="13" spans="1:13" ht="18.600000000000001" thickBot="1" x14ac:dyDescent="0.4">
      <c r="B13" s="152"/>
      <c r="C13" s="187"/>
      <c r="D13" s="187"/>
      <c r="E13" s="187"/>
      <c r="F13" s="187"/>
      <c r="H13" s="8"/>
      <c r="J13" s="95"/>
      <c r="K13" s="95"/>
      <c r="L13" s="95"/>
      <c r="M13" s="92"/>
    </row>
    <row r="14" spans="1:13" ht="120" customHeight="1" x14ac:dyDescent="0.3">
      <c r="A14" s="258" t="s">
        <v>50</v>
      </c>
      <c r="B14" s="182" t="s">
        <v>231</v>
      </c>
      <c r="C14" s="180" t="s">
        <v>289</v>
      </c>
      <c r="D14" s="194" t="s">
        <v>232</v>
      </c>
      <c r="E14" s="180" t="s">
        <v>233</v>
      </c>
      <c r="F14" s="195" t="s">
        <v>234</v>
      </c>
      <c r="H14" s="8"/>
      <c r="J14" s="95"/>
      <c r="K14" s="95"/>
      <c r="L14" s="95"/>
      <c r="M14" s="3"/>
    </row>
    <row r="15" spans="1:13" ht="18" x14ac:dyDescent="0.3">
      <c r="A15" s="258"/>
      <c r="B15" s="183" t="s">
        <v>143</v>
      </c>
      <c r="C15" s="172" t="s">
        <v>55</v>
      </c>
      <c r="D15" s="176" t="s">
        <v>54</v>
      </c>
      <c r="E15" s="172" t="s">
        <v>205</v>
      </c>
      <c r="F15" s="196" t="s">
        <v>13</v>
      </c>
      <c r="H15" s="8"/>
      <c r="J15" s="95"/>
      <c r="K15" s="95"/>
      <c r="L15" s="95"/>
      <c r="M15" s="3"/>
    </row>
    <row r="16" spans="1:13" ht="49.95" customHeight="1" thickBot="1" x14ac:dyDescent="0.35">
      <c r="A16" s="258"/>
      <c r="B16" s="217" t="s">
        <v>235</v>
      </c>
      <c r="C16" s="193" t="s">
        <v>236</v>
      </c>
      <c r="D16" s="205" t="s">
        <v>237</v>
      </c>
      <c r="E16" s="193" t="s">
        <v>238</v>
      </c>
      <c r="F16" s="211" t="s">
        <v>239</v>
      </c>
      <c r="H16" s="8"/>
      <c r="J16" s="95"/>
      <c r="K16" s="95"/>
      <c r="L16" s="95"/>
      <c r="M16" s="3"/>
    </row>
    <row r="17" spans="1:13" ht="31.2" customHeight="1" thickBot="1" x14ac:dyDescent="0.4">
      <c r="B17" s="152"/>
      <c r="C17" s="187"/>
      <c r="D17" s="187"/>
      <c r="E17" s="187"/>
      <c r="F17" s="187"/>
      <c r="H17" s="8"/>
      <c r="J17" s="95"/>
      <c r="K17" s="95"/>
      <c r="L17" s="95"/>
      <c r="M17" s="92"/>
    </row>
    <row r="18" spans="1:13" ht="25.95" customHeight="1" x14ac:dyDescent="0.3">
      <c r="A18" s="258" t="s">
        <v>60</v>
      </c>
      <c r="B18" s="182" t="s">
        <v>99</v>
      </c>
      <c r="C18" s="223" t="s">
        <v>214</v>
      </c>
      <c r="D18" s="194" t="s">
        <v>99</v>
      </c>
      <c r="E18" s="230" t="s">
        <v>214</v>
      </c>
      <c r="F18" s="195" t="s">
        <v>152</v>
      </c>
      <c r="H18" s="8"/>
      <c r="J18" s="95"/>
      <c r="K18" s="95"/>
      <c r="L18" s="95"/>
      <c r="M18" s="96"/>
    </row>
    <row r="19" spans="1:13" ht="25.95" customHeight="1" x14ac:dyDescent="0.3">
      <c r="A19" s="258"/>
      <c r="B19" s="218" t="s">
        <v>102</v>
      </c>
      <c r="C19" s="229" t="s">
        <v>240</v>
      </c>
      <c r="D19" s="188" t="s">
        <v>154</v>
      </c>
      <c r="E19" s="191" t="s">
        <v>155</v>
      </c>
      <c r="F19" s="219" t="s">
        <v>156</v>
      </c>
      <c r="H19" s="8"/>
      <c r="J19" s="95"/>
      <c r="K19" s="95"/>
      <c r="L19" s="95"/>
      <c r="M19" s="3"/>
    </row>
    <row r="20" spans="1:13" ht="33" customHeight="1" x14ac:dyDescent="0.3">
      <c r="A20" s="258"/>
      <c r="B20" s="218" t="s">
        <v>72</v>
      </c>
      <c r="C20" s="191" t="s">
        <v>241</v>
      </c>
      <c r="D20" s="188" t="s">
        <v>71</v>
      </c>
      <c r="E20" s="191" t="s">
        <v>72</v>
      </c>
      <c r="F20" s="219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58"/>
      <c r="B21" s="217" t="s">
        <v>73</v>
      </c>
      <c r="C21" s="193" t="s">
        <v>242</v>
      </c>
      <c r="D21" s="205" t="s">
        <v>151</v>
      </c>
      <c r="E21" s="193" t="s">
        <v>73</v>
      </c>
      <c r="F21" s="211" t="s">
        <v>239</v>
      </c>
      <c r="H21" s="8"/>
      <c r="J21" s="95"/>
      <c r="K21" s="95"/>
      <c r="L21" s="95"/>
      <c r="M21" s="3"/>
    </row>
    <row r="22" spans="1:13" ht="18.600000000000001" thickBot="1" x14ac:dyDescent="0.4">
      <c r="B22" s="269" t="s">
        <v>162</v>
      </c>
      <c r="C22" s="269"/>
      <c r="D22" s="269"/>
      <c r="E22" s="269"/>
      <c r="F22" s="269"/>
    </row>
    <row r="23" spans="1:13" ht="30.75" customHeight="1" x14ac:dyDescent="0.3">
      <c r="A23" s="257" t="s">
        <v>287</v>
      </c>
      <c r="B23" s="206" t="s">
        <v>11</v>
      </c>
      <c r="C23" s="214" t="s">
        <v>243</v>
      </c>
      <c r="D23" s="206" t="s">
        <v>244</v>
      </c>
      <c r="E23" s="214" t="s">
        <v>243</v>
      </c>
      <c r="F23" s="178" t="s">
        <v>11</v>
      </c>
    </row>
    <row r="24" spans="1:13" ht="19.95" customHeight="1" x14ac:dyDescent="0.3">
      <c r="A24" s="257"/>
      <c r="B24" s="215" t="s">
        <v>105</v>
      </c>
      <c r="C24" s="181" t="s">
        <v>13</v>
      </c>
      <c r="D24" s="165" t="s">
        <v>205</v>
      </c>
      <c r="E24" s="181" t="s">
        <v>245</v>
      </c>
      <c r="F24" s="165" t="s">
        <v>55</v>
      </c>
    </row>
    <row r="25" spans="1:13" ht="19.95" customHeight="1" thickBot="1" x14ac:dyDescent="0.35">
      <c r="A25" s="257"/>
      <c r="B25" s="169" t="s">
        <v>12</v>
      </c>
      <c r="C25" s="207" t="s">
        <v>23</v>
      </c>
      <c r="D25" s="177" t="s">
        <v>246</v>
      </c>
      <c r="E25" s="186" t="s">
        <v>12</v>
      </c>
      <c r="F25" s="173" t="s">
        <v>247</v>
      </c>
    </row>
    <row r="26" spans="1:13" ht="18.600000000000001" thickBot="1" x14ac:dyDescent="0.4">
      <c r="B26" s="166"/>
      <c r="C26" s="152"/>
      <c r="D26" s="152"/>
      <c r="E26" s="152"/>
      <c r="F26" s="152"/>
    </row>
    <row r="27" spans="1:13" ht="19.95" customHeight="1" x14ac:dyDescent="0.3">
      <c r="A27" s="257" t="s">
        <v>168</v>
      </c>
      <c r="B27" s="202" t="str">
        <f>B21</f>
        <v>Compote de Pommes</v>
      </c>
      <c r="C27" s="180" t="str">
        <f>C21</f>
        <v>Compote Pomme Grenade</v>
      </c>
      <c r="D27" s="194" t="str">
        <f>D21</f>
        <v>Compote Pomme Banane</v>
      </c>
      <c r="E27" s="180" t="str">
        <f>E21</f>
        <v>Compote de Pommes</v>
      </c>
      <c r="F27" s="195" t="str">
        <f>F21</f>
        <v>Compote Pomme Clémentine</v>
      </c>
    </row>
    <row r="28" spans="1:13" ht="19.95" customHeight="1" x14ac:dyDescent="0.3">
      <c r="A28" s="257"/>
      <c r="B28" s="172" t="s">
        <v>108</v>
      </c>
      <c r="C28" s="172" t="s">
        <v>13</v>
      </c>
      <c r="D28" s="176" t="s">
        <v>143</v>
      </c>
      <c r="E28" s="172" t="s">
        <v>108</v>
      </c>
      <c r="F28" s="196" t="s">
        <v>55</v>
      </c>
    </row>
    <row r="29" spans="1:13" ht="19.95" customHeight="1" thickBot="1" x14ac:dyDescent="0.35">
      <c r="A29" s="257"/>
      <c r="B29" s="173" t="s">
        <v>112</v>
      </c>
      <c r="C29" s="175" t="s">
        <v>23</v>
      </c>
      <c r="D29" s="173" t="s">
        <v>112</v>
      </c>
      <c r="E29" s="173" t="s">
        <v>112</v>
      </c>
      <c r="F29" s="173" t="s">
        <v>247</v>
      </c>
    </row>
    <row r="30" spans="1:13" s="155" customFormat="1" ht="14.4" customHeight="1" x14ac:dyDescent="0.3">
      <c r="B30" s="156"/>
      <c r="C30" s="156"/>
      <c r="D30" s="156"/>
      <c r="E30" s="156"/>
      <c r="F30" s="156"/>
    </row>
    <row r="31" spans="1:13" ht="33" customHeight="1" x14ac:dyDescent="0.3">
      <c r="A31" s="55"/>
      <c r="B31" s="157" t="s">
        <v>172</v>
      </c>
      <c r="C31" s="158" t="s">
        <v>30</v>
      </c>
      <c r="D31" s="159" t="s">
        <v>173</v>
      </c>
      <c r="E31" s="160" t="s">
        <v>174</v>
      </c>
      <c r="F31" s="161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62"/>
      <c r="C34" s="162"/>
      <c r="D34" s="8"/>
      <c r="E34" s="8"/>
      <c r="F34" s="8"/>
    </row>
    <row r="35" spans="1:6" x14ac:dyDescent="0.3">
      <c r="B35" s="157"/>
      <c r="C35" s="8"/>
      <c r="D35" s="163"/>
      <c r="E35" s="163"/>
      <c r="F35" s="163"/>
    </row>
    <row r="36" spans="1:6" x14ac:dyDescent="0.3">
      <c r="A36" s="97"/>
      <c r="B36" s="3"/>
      <c r="C36" s="3"/>
      <c r="D36" s="163"/>
      <c r="E36" s="163"/>
      <c r="F36" s="163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9337-12E9-413C-B714-908ADA0FB227}">
  <sheetPr>
    <pageSetUpPr fitToPage="1"/>
  </sheetPr>
  <dimension ref="A1:M58"/>
  <sheetViews>
    <sheetView tabSelected="1" zoomScale="60" zoomScaleNormal="60" workbookViewId="0">
      <selection activeCell="C9" sqref="C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0" t="s">
        <v>133</v>
      </c>
      <c r="B3" s="240"/>
      <c r="C3" s="240"/>
      <c r="D3" s="240"/>
      <c r="E3" s="240"/>
      <c r="F3" s="240"/>
      <c r="H3" s="93"/>
      <c r="I3" s="93"/>
      <c r="J3" s="93"/>
      <c r="K3" s="93"/>
      <c r="L3" s="93"/>
      <c r="M3" s="93"/>
    </row>
    <row r="4" spans="1:13" ht="34.5" customHeight="1" x14ac:dyDescent="0.3">
      <c r="A4" s="259" t="s">
        <v>248</v>
      </c>
      <c r="B4" s="259"/>
      <c r="C4" s="259"/>
      <c r="D4" s="259"/>
      <c r="E4" s="259"/>
      <c r="F4" s="259"/>
      <c r="H4" s="93"/>
      <c r="I4" s="93"/>
      <c r="J4" s="93"/>
      <c r="K4" s="93"/>
      <c r="L4" s="93"/>
      <c r="M4" s="93"/>
    </row>
    <row r="5" spans="1:13" ht="34.5" customHeight="1" x14ac:dyDescent="0.3">
      <c r="A5" s="260" t="s">
        <v>249</v>
      </c>
      <c r="B5" s="260"/>
      <c r="C5" s="260"/>
      <c r="D5" s="260"/>
      <c r="E5" s="260"/>
      <c r="F5" s="26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4" t="s">
        <v>4</v>
      </c>
      <c r="C7" s="154" t="s">
        <v>5</v>
      </c>
      <c r="D7" s="154" t="s">
        <v>6</v>
      </c>
      <c r="E7" s="154" t="s">
        <v>7</v>
      </c>
      <c r="F7" s="15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3"/>
      <c r="H8" s="8"/>
      <c r="J8" s="95"/>
      <c r="K8" s="95"/>
      <c r="L8" s="95"/>
    </row>
    <row r="9" spans="1:13" ht="49.95" customHeight="1" x14ac:dyDescent="0.3">
      <c r="A9" s="258" t="s">
        <v>36</v>
      </c>
      <c r="B9" s="271" t="s">
        <v>138</v>
      </c>
      <c r="C9" s="182" t="s">
        <v>250</v>
      </c>
      <c r="D9" s="180"/>
      <c r="E9" s="220" t="s">
        <v>251</v>
      </c>
      <c r="F9" s="195"/>
      <c r="H9" s="8"/>
      <c r="K9" s="95"/>
      <c r="L9" s="95"/>
      <c r="M9" s="3"/>
    </row>
    <row r="10" spans="1:13" ht="120" customHeight="1" x14ac:dyDescent="0.3">
      <c r="A10" s="258"/>
      <c r="B10" s="263"/>
      <c r="C10" s="218" t="s">
        <v>252</v>
      </c>
      <c r="D10" s="191" t="s">
        <v>253</v>
      </c>
      <c r="E10" s="191" t="s">
        <v>254</v>
      </c>
      <c r="F10" s="219" t="s">
        <v>255</v>
      </c>
      <c r="G10" s="97"/>
      <c r="H10" s="8"/>
      <c r="K10" s="95"/>
      <c r="L10" s="95"/>
      <c r="M10" s="3"/>
    </row>
    <row r="11" spans="1:13" ht="18.75" customHeight="1" x14ac:dyDescent="0.3">
      <c r="A11" s="258"/>
      <c r="B11" s="263"/>
      <c r="C11" s="203" t="s">
        <v>256</v>
      </c>
      <c r="D11" s="172" t="s">
        <v>143</v>
      </c>
      <c r="E11" s="172" t="s">
        <v>257</v>
      </c>
      <c r="F11" s="196" t="s">
        <v>19</v>
      </c>
      <c r="H11" s="8"/>
      <c r="J11" s="95"/>
      <c r="K11" s="95"/>
      <c r="L11" s="95"/>
      <c r="M11" s="3"/>
    </row>
    <row r="12" spans="1:13" ht="49.95" customHeight="1" thickBot="1" x14ac:dyDescent="0.35">
      <c r="A12" s="258"/>
      <c r="B12" s="263"/>
      <c r="C12" s="213" t="str">
        <f>C16</f>
        <v>Compote Pomme Datte</v>
      </c>
      <c r="D12" s="173" t="s">
        <v>11</v>
      </c>
      <c r="E12" s="200" t="str">
        <f>E16</f>
        <v>Compote Pomme Hibiscus</v>
      </c>
      <c r="F12" s="199" t="str">
        <f>F16</f>
        <v>Compote Pomme Fraise Basilic</v>
      </c>
      <c r="H12" s="8"/>
      <c r="J12" s="95"/>
      <c r="L12" s="95"/>
      <c r="M12" s="3"/>
    </row>
    <row r="13" spans="1:13" ht="19.5" customHeight="1" thickBot="1" x14ac:dyDescent="0.35">
      <c r="B13" s="263"/>
      <c r="C13" s="187"/>
      <c r="D13" s="187"/>
      <c r="E13" s="187"/>
      <c r="F13" s="187"/>
      <c r="H13" s="8"/>
      <c r="J13" s="95"/>
      <c r="K13" s="95"/>
      <c r="L13" s="95"/>
      <c r="M13" s="92"/>
    </row>
    <row r="14" spans="1:13" ht="120" customHeight="1" x14ac:dyDescent="0.3">
      <c r="A14" s="258" t="s">
        <v>50</v>
      </c>
      <c r="B14" s="263"/>
      <c r="C14" s="182" t="s">
        <v>258</v>
      </c>
      <c r="D14" s="180" t="s">
        <v>259</v>
      </c>
      <c r="E14" s="194" t="s">
        <v>260</v>
      </c>
      <c r="F14" s="180" t="s">
        <v>261</v>
      </c>
      <c r="H14" s="8"/>
      <c r="J14" s="95"/>
      <c r="K14" s="95"/>
      <c r="L14" s="95"/>
      <c r="M14" s="3"/>
    </row>
    <row r="15" spans="1:13" ht="18.75" customHeight="1" x14ac:dyDescent="0.3">
      <c r="A15" s="258"/>
      <c r="B15" s="263"/>
      <c r="C15" s="203" t="s">
        <v>13</v>
      </c>
      <c r="D15" s="172" t="s">
        <v>205</v>
      </c>
      <c r="E15" s="176" t="s">
        <v>55</v>
      </c>
      <c r="F15" s="172" t="s">
        <v>13</v>
      </c>
      <c r="H15" s="8"/>
      <c r="J15" s="95"/>
      <c r="K15" s="95"/>
      <c r="L15" s="95"/>
      <c r="M15" s="3"/>
    </row>
    <row r="16" spans="1:13" ht="49.95" customHeight="1" thickBot="1" x14ac:dyDescent="0.35">
      <c r="A16" s="258"/>
      <c r="B16" s="263"/>
      <c r="C16" s="217" t="s">
        <v>262</v>
      </c>
      <c r="D16" s="193" t="s">
        <v>237</v>
      </c>
      <c r="E16" s="205" t="s">
        <v>238</v>
      </c>
      <c r="F16" s="193" t="s">
        <v>263</v>
      </c>
      <c r="H16" s="8"/>
      <c r="J16" s="95"/>
      <c r="K16" s="95"/>
      <c r="L16" s="95"/>
      <c r="M16" s="3"/>
    </row>
    <row r="17" spans="1:13" ht="31.2" customHeight="1" thickBot="1" x14ac:dyDescent="0.35">
      <c r="B17" s="263"/>
      <c r="C17" s="187"/>
      <c r="D17" s="187"/>
      <c r="E17" s="187"/>
      <c r="F17" s="187"/>
      <c r="H17" s="8"/>
      <c r="J17" s="95"/>
      <c r="K17" s="95"/>
      <c r="L17" s="95"/>
      <c r="M17" s="92"/>
    </row>
    <row r="18" spans="1:13" ht="25.95" customHeight="1" x14ac:dyDescent="0.3">
      <c r="A18" s="258" t="s">
        <v>60</v>
      </c>
      <c r="B18" s="263"/>
      <c r="C18" s="180" t="s">
        <v>264</v>
      </c>
      <c r="D18" s="194" t="s">
        <v>99</v>
      </c>
      <c r="E18" s="223" t="s">
        <v>214</v>
      </c>
      <c r="F18" s="195" t="s">
        <v>99</v>
      </c>
      <c r="H18" s="8"/>
      <c r="J18" s="95"/>
      <c r="K18" s="95"/>
      <c r="L18" s="95"/>
      <c r="M18" s="96"/>
    </row>
    <row r="19" spans="1:13" ht="25.95" customHeight="1" x14ac:dyDescent="0.3">
      <c r="A19" s="258"/>
      <c r="B19" s="263"/>
      <c r="C19" s="191" t="s">
        <v>102</v>
      </c>
      <c r="D19" s="188" t="s">
        <v>68</v>
      </c>
      <c r="E19" s="191" t="s">
        <v>265</v>
      </c>
      <c r="F19" s="219" t="s">
        <v>266</v>
      </c>
      <c r="H19" s="8"/>
      <c r="J19" s="95"/>
      <c r="K19" s="95"/>
      <c r="L19" s="95"/>
      <c r="M19" s="3"/>
    </row>
    <row r="20" spans="1:13" ht="33" customHeight="1" x14ac:dyDescent="0.3">
      <c r="A20" s="258"/>
      <c r="B20" s="263"/>
      <c r="C20" s="191" t="s">
        <v>71</v>
      </c>
      <c r="D20" s="188" t="s">
        <v>72</v>
      </c>
      <c r="E20" s="191" t="s">
        <v>71</v>
      </c>
      <c r="F20" s="219" t="s">
        <v>72</v>
      </c>
      <c r="H20" s="8"/>
      <c r="J20" s="95"/>
      <c r="K20" s="95"/>
      <c r="L20" s="95"/>
      <c r="M20" s="3"/>
    </row>
    <row r="21" spans="1:13" ht="19.5" customHeight="1" thickBot="1" x14ac:dyDescent="0.35">
      <c r="A21" s="258"/>
      <c r="B21" s="263"/>
      <c r="C21" s="193" t="s">
        <v>73</v>
      </c>
      <c r="D21" s="205" t="s">
        <v>151</v>
      </c>
      <c r="E21" s="193" t="s">
        <v>73</v>
      </c>
      <c r="F21" s="211" t="s">
        <v>149</v>
      </c>
      <c r="H21" s="8"/>
      <c r="J21" s="95"/>
      <c r="K21" s="95"/>
      <c r="L21" s="95"/>
      <c r="M21" s="3"/>
    </row>
    <row r="22" spans="1:13" ht="18.600000000000001" thickBot="1" x14ac:dyDescent="0.4">
      <c r="B22" s="263"/>
      <c r="C22" s="265" t="s">
        <v>162</v>
      </c>
      <c r="D22" s="265"/>
      <c r="E22" s="265"/>
      <c r="F22" s="265"/>
    </row>
    <row r="23" spans="1:13" ht="30.75" customHeight="1" x14ac:dyDescent="0.3">
      <c r="A23" s="258" t="s">
        <v>287</v>
      </c>
      <c r="B23" s="263"/>
      <c r="C23" s="222" t="s">
        <v>11</v>
      </c>
      <c r="D23" s="178" t="s">
        <v>267</v>
      </c>
      <c r="E23" s="194" t="s">
        <v>169</v>
      </c>
      <c r="F23" s="174" t="s">
        <v>11</v>
      </c>
    </row>
    <row r="24" spans="1:13" ht="19.95" customHeight="1" x14ac:dyDescent="0.3">
      <c r="A24" s="258"/>
      <c r="B24" s="263"/>
      <c r="C24" s="203" t="str">
        <f>C28</f>
        <v>Yaourt à la Grecque</v>
      </c>
      <c r="D24" s="172" t="s">
        <v>80</v>
      </c>
      <c r="E24" s="176" t="s">
        <v>13</v>
      </c>
      <c r="F24" s="172" t="s">
        <v>143</v>
      </c>
    </row>
    <row r="25" spans="1:13" ht="19.95" customHeight="1" thickBot="1" x14ac:dyDescent="0.35">
      <c r="A25" s="258"/>
      <c r="B25" s="263"/>
      <c r="C25" s="204" t="s">
        <v>268</v>
      </c>
      <c r="D25" s="173" t="s">
        <v>12</v>
      </c>
      <c r="E25" s="216" t="s">
        <v>269</v>
      </c>
      <c r="F25" s="173" t="s">
        <v>12</v>
      </c>
    </row>
    <row r="26" spans="1:13" ht="19.5" customHeight="1" thickBot="1" x14ac:dyDescent="0.4">
      <c r="B26" s="263"/>
      <c r="C26" s="166"/>
      <c r="D26" s="152"/>
      <c r="E26" s="152"/>
      <c r="F26" s="152"/>
    </row>
    <row r="27" spans="1:13" ht="19.95" customHeight="1" x14ac:dyDescent="0.3">
      <c r="A27" s="258" t="s">
        <v>168</v>
      </c>
      <c r="B27" s="263"/>
      <c r="C27" s="182" t="s">
        <v>270</v>
      </c>
      <c r="D27" s="180" t="s">
        <v>170</v>
      </c>
      <c r="E27" s="194" t="s">
        <v>169</v>
      </c>
      <c r="F27" s="180" t="s">
        <v>169</v>
      </c>
    </row>
    <row r="28" spans="1:13" ht="19.95" customHeight="1" x14ac:dyDescent="0.3">
      <c r="A28" s="258"/>
      <c r="B28" s="263"/>
      <c r="C28" s="203" t="s">
        <v>143</v>
      </c>
      <c r="D28" s="172" t="s">
        <v>108</v>
      </c>
      <c r="E28" s="176" t="s">
        <v>13</v>
      </c>
      <c r="F28" s="172" t="s">
        <v>13</v>
      </c>
    </row>
    <row r="29" spans="1:13" ht="19.95" customHeight="1" thickBot="1" x14ac:dyDescent="0.35">
      <c r="A29" s="258"/>
      <c r="B29" s="264"/>
      <c r="C29" s="204" t="s">
        <v>268</v>
      </c>
      <c r="D29" s="173" t="s">
        <v>112</v>
      </c>
      <c r="E29" s="216" t="s">
        <v>269</v>
      </c>
      <c r="F29" s="173" t="s">
        <v>112</v>
      </c>
    </row>
    <row r="30" spans="1:13" s="155" customFormat="1" ht="14.4" customHeight="1" x14ac:dyDescent="0.3">
      <c r="B30" s="156"/>
      <c r="C30" s="156"/>
      <c r="D30" s="156"/>
      <c r="E30" s="156"/>
      <c r="F30" s="156"/>
    </row>
    <row r="31" spans="1:13" ht="33" customHeight="1" x14ac:dyDescent="0.3">
      <c r="A31" s="55"/>
      <c r="B31" s="157" t="s">
        <v>172</v>
      </c>
      <c r="C31" s="158" t="s">
        <v>30</v>
      </c>
      <c r="D31" s="159" t="s">
        <v>173</v>
      </c>
      <c r="E31" s="160" t="s">
        <v>174</v>
      </c>
      <c r="F31" s="161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62"/>
      <c r="C34" s="162"/>
      <c r="D34" s="8"/>
      <c r="E34" s="8"/>
      <c r="F34" s="8"/>
    </row>
    <row r="35" spans="1:6" x14ac:dyDescent="0.3">
      <c r="B35" s="157"/>
      <c r="C35" s="8"/>
      <c r="D35" s="163"/>
      <c r="E35" s="163"/>
      <c r="F35" s="163"/>
    </row>
    <row r="36" spans="1:6" x14ac:dyDescent="0.3">
      <c r="A36" s="97"/>
      <c r="B36" s="3"/>
      <c r="C36" s="3"/>
      <c r="D36" s="163"/>
      <c r="E36" s="163"/>
      <c r="F36" s="163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0">
    <mergeCell ref="A3:F3"/>
    <mergeCell ref="A4:F4"/>
    <mergeCell ref="A5:F5"/>
    <mergeCell ref="A9:A12"/>
    <mergeCell ref="A14:A16"/>
    <mergeCell ref="B9:B29"/>
    <mergeCell ref="C22:F22"/>
    <mergeCell ref="A23:A25"/>
    <mergeCell ref="A27:A29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6"/>
  <sheetViews>
    <sheetView view="pageBreakPreview" zoomScale="120" zoomScaleNormal="120" zoomScaleSheetLayoutView="120" workbookViewId="0">
      <pane ySplit="3" topLeftCell="A4" activePane="bottomLeft" state="frozen"/>
      <selection activeCell="E24" sqref="E24"/>
      <selection pane="bottomLeft" activeCell="F9" sqref="F9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72" t="s">
        <v>271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4"/>
    </row>
    <row r="2" spans="1:15" ht="19.2" x14ac:dyDescent="0.3">
      <c r="A2"/>
      <c r="B2" s="102" t="s">
        <v>272</v>
      </c>
      <c r="C2" s="103" t="s">
        <v>273</v>
      </c>
      <c r="D2" s="103" t="s">
        <v>274</v>
      </c>
      <c r="E2" s="103" t="s">
        <v>275</v>
      </c>
      <c r="F2" s="103" t="s">
        <v>276</v>
      </c>
      <c r="G2" s="103" t="s">
        <v>277</v>
      </c>
      <c r="H2" s="103" t="s">
        <v>278</v>
      </c>
      <c r="I2" s="103" t="s">
        <v>279</v>
      </c>
      <c r="J2" s="103" t="s">
        <v>280</v>
      </c>
      <c r="K2" s="103" t="s">
        <v>281</v>
      </c>
      <c r="L2" s="103" t="s">
        <v>282</v>
      </c>
      <c r="M2" s="103" t="s">
        <v>283</v>
      </c>
      <c r="N2" s="103" t="s">
        <v>284</v>
      </c>
      <c r="O2" s="104" t="s">
        <v>285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47" t="str">
        <f>'S19-DEJ'!A4:F4</f>
        <v>Du 04 au 08 Mai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'S19-DEJ'!C9</f>
        <v>Salade de concombre au fromage blanc* (lait)</v>
      </c>
      <c r="B5" s="116"/>
      <c r="C5" s="113" t="s">
        <v>286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'S19-DEJ'!D9</f>
        <v>Velouté d'Asperges à l'huile d'olive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thickBot="1" x14ac:dyDescent="0.35">
      <c r="A7" s="112">
        <f>'S19-DEJ'!E9</f>
        <v>0</v>
      </c>
      <c r="B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'S19-DEJ'!B14</f>
        <v>Fricassé de Brocolis, Blé* (blé) au fromage de chevre* (lait) et mixé de Bœuf</v>
      </c>
      <c r="B8" s="110" t="s">
        <v>286</v>
      </c>
      <c r="C8" s="116" t="s">
        <v>286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'S19-DEJ'!C14</f>
        <v>Carottes à la lavande, Riz façon pilaf et mixé de Poulet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'S19-DEJ'!D14</f>
        <v>Fondu d'épinards, Polenta au bouillon de légumes et mixé de Poisson du jour*</v>
      </c>
      <c r="B10" s="116"/>
      <c r="C10" s="116"/>
      <c r="D10" s="116" t="s">
        <v>286</v>
      </c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'S19-DEJ'!E14</f>
        <v>Concombres façon tzatziki* (lait), pâtes* (Blé) au thym, mixé de Poulet</v>
      </c>
      <c r="B11" s="116" t="s">
        <v>286</v>
      </c>
      <c r="C11" s="116" t="s">
        <v>286</v>
      </c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">
        <v>288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+'S19-DEJ'!B16</f>
        <v>Compote Pomme Pomelo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'S19-DEJ'!C16</f>
        <v>Compote Pomme Fraise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+'S19-DEJ'!D16</f>
        <v>Compote Pomme Orange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'S19-DEJ'!E16</f>
        <v>Compote Pomme Banane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ht="10.8" thickBot="1" x14ac:dyDescent="0.35">
      <c r="A17" s="118" t="s">
        <v>288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ht="10.8" thickBot="1" x14ac:dyDescent="0.35">
      <c r="A18" s="115" t="str">
        <f>'S19-DEJ'!B18</f>
        <v>Mixé de Bœuf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ht="10.8" thickBot="1" x14ac:dyDescent="0.35">
      <c r="A19" s="115" t="str">
        <f>'S19-DEJ'!C18</f>
        <v>Mixé de Poulet</v>
      </c>
      <c r="B19" s="116"/>
      <c r="C19" s="116"/>
      <c r="D19" s="116"/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'S19-DEJ'!D18</f>
        <v>Mixé de Poisson du jour*</v>
      </c>
      <c r="B20" s="116"/>
      <c r="C20" s="116"/>
      <c r="D20" s="116" t="s">
        <v>286</v>
      </c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'S19-DEJ'!E18</f>
        <v>Mixé de Poulet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ht="10.8" thickBot="1" x14ac:dyDescent="0.35">
      <c r="A22" s="118" t="s">
        <v>288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'S19-DEJ'!B19</f>
        <v>Purée de Brocolis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'S19-DEJ'!C19</f>
        <v>Purée de Carottes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'S19-DEJ'!D19</f>
        <v>Purée d'Epinards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'S19-DEJ'!E19</f>
        <v>Purée de Betteraves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ht="10.8" thickBot="1" x14ac:dyDescent="0.35">
      <c r="A27" s="118" t="s">
        <v>288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ht="10.8" thickBot="1" x14ac:dyDescent="0.35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s="101" customFormat="1" ht="10.8" thickBot="1" x14ac:dyDescent="0.35">
      <c r="A30" s="118" t="str">
        <f>+'S19-DEJ'!E20</f>
        <v>Purée de Petits Pois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20"/>
    </row>
    <row r="31" spans="1:15" x14ac:dyDescent="0.2">
      <c r="A31" s="115" t="s">
        <v>73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</row>
    <row r="32" spans="1:15" ht="10.8" thickBot="1" x14ac:dyDescent="0.25">
      <c r="A32" s="127" t="s">
        <v>74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ht="3.75" customHeight="1" thickBot="1" x14ac:dyDescent="0.25">
      <c r="A33" s="128"/>
      <c r="B33" s="129"/>
      <c r="C33" s="129"/>
      <c r="D33" s="129"/>
      <c r="E33" s="129"/>
      <c r="F33" s="129"/>
      <c r="G33" s="129"/>
      <c r="H33" s="129"/>
      <c r="I33" s="129"/>
      <c r="J33" s="129"/>
      <c r="K33" s="130"/>
      <c r="L33" s="130"/>
      <c r="M33" s="130"/>
      <c r="N33" s="130"/>
      <c r="O33" s="131"/>
    </row>
    <row r="34" spans="1:15" ht="14.25" customHeight="1" thickBot="1" x14ac:dyDescent="0.25">
      <c r="A34" s="132" t="str" cm="1">
        <f t="array" ref="A34:F34">+'S20-DEJ'!A4:F4</f>
        <v>Du 11 au 15 Mai 2026</v>
      </c>
      <c r="B34" s="133">
        <v>0</v>
      </c>
      <c r="C34" s="133">
        <v>0</v>
      </c>
      <c r="D34" s="133">
        <v>0</v>
      </c>
      <c r="E34" s="133">
        <v>0</v>
      </c>
      <c r="F34" s="133">
        <v>0</v>
      </c>
      <c r="G34" s="133"/>
      <c r="H34" s="133"/>
      <c r="I34" s="133"/>
      <c r="J34" s="133"/>
      <c r="K34" s="133"/>
      <c r="L34" s="133"/>
      <c r="M34" s="133"/>
      <c r="N34" s="133"/>
      <c r="O34" s="134"/>
    </row>
    <row r="35" spans="1:15" ht="30" customHeight="1" x14ac:dyDescent="0.2">
      <c r="A35" s="109" t="str">
        <f>+'S20-DEJ'!C9</f>
        <v>Velouté de Courgettes au Fenouil (lait)</v>
      </c>
      <c r="B35" s="129"/>
      <c r="C35" s="129" t="s">
        <v>286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35"/>
    </row>
    <row r="36" spans="1:15" ht="30" customHeight="1" x14ac:dyDescent="0.2">
      <c r="A36" s="112" t="str">
        <f>+'S20-DEJ'!D9</f>
        <v xml:space="preserve">Salade de Pommes de terre 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1"/>
    </row>
    <row r="37" spans="1:15" ht="30" customHeight="1" thickBot="1" x14ac:dyDescent="0.25">
      <c r="A37" s="118">
        <f>+'S20-DEJ'!F9</f>
        <v>0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7"/>
    </row>
    <row r="38" spans="1:15" ht="30" customHeight="1" x14ac:dyDescent="0.2">
      <c r="A38" s="115" t="str">
        <f>'S20-DEJ'!B14</f>
        <v>Carottes à la Fève tonka, boulgour* (blé) au thym et mixé de Poisson du jour*</v>
      </c>
      <c r="B38" s="125" t="s">
        <v>286</v>
      </c>
      <c r="C38" s="125"/>
      <c r="D38" s="125" t="s">
        <v>286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</row>
    <row r="39" spans="1:15" ht="30" customHeight="1" x14ac:dyDescent="0.2">
      <c r="A39" s="122" t="str">
        <f>'S20-DEJ'!C14</f>
        <v>Méli-Melo de choux à la menthe, quinoa au persil et mixé de Poulet</v>
      </c>
      <c r="B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'S20-DEJ'!D14</f>
        <v xml:space="preserve">Haricots verts au fenouil, semoule* (blé) au cumin et mixé de Bœuf </v>
      </c>
      <c r="B40" s="138" t="s">
        <v>286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thickBot="1" x14ac:dyDescent="0.25">
      <c r="A41" s="118" t="s">
        <v>288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30" customHeight="1" thickBot="1" x14ac:dyDescent="0.25">
      <c r="A42" s="140" t="str">
        <f>'S20-DEJ'!F14</f>
        <v>Courgettes sautées à l'ail, patates douces et mixé de Poisson du jour*</v>
      </c>
      <c r="B42" s="138"/>
      <c r="C42" s="138"/>
      <c r="D42" s="138" t="s">
        <v>286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9"/>
    </row>
    <row r="43" spans="1:15" ht="14.25" customHeight="1" x14ac:dyDescent="0.2">
      <c r="A43" s="109" t="str">
        <f>'S20-DEJ'!B16</f>
        <v>Compote Pomme Fraise Rhubarbe</v>
      </c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35"/>
    </row>
    <row r="44" spans="1:15" ht="14.25" customHeight="1" x14ac:dyDescent="0.2">
      <c r="A44" s="122" t="str">
        <f>'S20-DEJ'!C16</f>
        <v>Compote Pomme Fleur d'oranger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'S20-DEJ'!D16</f>
        <v>Compote Pomme Banane Verveine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22" t="str">
        <f>A41</f>
        <v>FERIE</v>
      </c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9"/>
    </row>
    <row r="47" spans="1:15" ht="14.25" customHeight="1" thickBot="1" x14ac:dyDescent="0.25">
      <c r="A47" s="118" t="str">
        <f>'S20-DEJ'!F16</f>
        <v>Compote Pomme Kiwi Eucalyptus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7"/>
    </row>
    <row r="48" spans="1:15" ht="14.25" customHeight="1" x14ac:dyDescent="0.2">
      <c r="A48" s="115" t="str">
        <f>'S20-DEJ'!B18</f>
        <v>Mixé de Poisson du jour*</v>
      </c>
      <c r="B48" s="125"/>
      <c r="C48" s="125"/>
      <c r="D48" s="125" t="s">
        <v>286</v>
      </c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6"/>
    </row>
    <row r="49" spans="1:15" ht="14.25" customHeight="1" x14ac:dyDescent="0.2">
      <c r="A49" s="122" t="str">
        <f>'S20-DEJ'!C18</f>
        <v>Mixé de Poulet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'S20-DEJ'!D18</f>
        <v>Mixé de Bœuf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2" t="str">
        <f>A46</f>
        <v>FERIE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9"/>
    </row>
    <row r="52" spans="1:15" ht="14.25" customHeight="1" thickBot="1" x14ac:dyDescent="0.25">
      <c r="A52" s="127" t="str">
        <f>'S20-DEJ'!F18</f>
        <v>Mixé de Poisson du jour*</v>
      </c>
      <c r="B52" s="103"/>
      <c r="C52" s="103"/>
      <c r="D52" s="103" t="s">
        <v>286</v>
      </c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4"/>
    </row>
    <row r="53" spans="1:15" ht="14.25" customHeight="1" x14ac:dyDescent="0.2">
      <c r="A53" s="109" t="str">
        <f>'S20-DEJ'!B19</f>
        <v>Purée de Carottes</v>
      </c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35"/>
    </row>
    <row r="54" spans="1:15" ht="14.25" customHeight="1" x14ac:dyDescent="0.2">
      <c r="A54" s="122" t="str">
        <f>'S20-DEJ'!C19</f>
        <v>Purée de Choux-fleurs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'S20-DEJ'!D19</f>
        <v>Purée de Haricots Verts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22" t="str">
        <f>A51</f>
        <v>FERIE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9"/>
    </row>
    <row r="57" spans="1:15" ht="14.25" customHeight="1" thickBot="1" x14ac:dyDescent="0.25">
      <c r="A57" s="118" t="str">
        <f>'S20-DEJ'!F19</f>
        <v>Purée de Courgettes</v>
      </c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7"/>
    </row>
    <row r="58" spans="1:15" ht="14.25" customHeight="1" x14ac:dyDescent="0.2">
      <c r="A58" s="109" t="s">
        <v>71</v>
      </c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35"/>
    </row>
    <row r="59" spans="1:15" ht="14.25" customHeight="1" thickBot="1" x14ac:dyDescent="0.25">
      <c r="A59" s="118" t="s">
        <v>72</v>
      </c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7"/>
    </row>
    <row r="60" spans="1:15" ht="14.25" customHeight="1" thickBot="1" x14ac:dyDescent="0.25">
      <c r="A60" s="118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6"/>
    </row>
    <row r="61" spans="1:15" ht="14.25" customHeight="1" thickBot="1" x14ac:dyDescent="0.25">
      <c r="A61" s="115" t="s">
        <v>73</v>
      </c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4"/>
    </row>
    <row r="62" spans="1:15" ht="14.25" customHeight="1" thickBot="1" x14ac:dyDescent="0.25">
      <c r="A62" s="127" t="s">
        <v>74</v>
      </c>
      <c r="B62" s="129"/>
      <c r="C62" s="129"/>
      <c r="D62" s="129"/>
      <c r="E62" s="129"/>
      <c r="F62" s="129"/>
      <c r="G62" s="129"/>
      <c r="H62" s="129"/>
      <c r="I62" s="129"/>
      <c r="J62" s="129"/>
      <c r="K62" s="130"/>
      <c r="L62" s="130"/>
      <c r="M62" s="130"/>
      <c r="N62" s="130"/>
      <c r="O62" s="131"/>
    </row>
    <row r="63" spans="1:15" ht="14.25" customHeight="1" thickBot="1" x14ac:dyDescent="0.25">
      <c r="A63" s="141" t="str" cm="1">
        <f t="array" ref="A63:F63">'S21-DEJ'!A4:F4</f>
        <v>Du 18 au 22 Mai 2026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ht="28.2" customHeight="1" thickBot="1" x14ac:dyDescent="0.25">
      <c r="A64" s="109" t="str">
        <f>'S21-DEJ'!C9</f>
        <v>Cake* Emmental olives vertes (blé,lait)</v>
      </c>
      <c r="B64" s="129" t="s">
        <v>286</v>
      </c>
      <c r="C64" s="129" t="s">
        <v>286</v>
      </c>
      <c r="D64" s="129"/>
      <c r="E64" s="129"/>
      <c r="F64" s="129"/>
      <c r="G64" s="129"/>
      <c r="H64" s="129"/>
      <c r="I64" s="129"/>
      <c r="J64" s="129" t="s">
        <v>286</v>
      </c>
      <c r="K64" s="129"/>
      <c r="L64" s="129"/>
      <c r="M64" s="129"/>
      <c r="N64" s="129"/>
      <c r="O64" s="135"/>
    </row>
    <row r="65" spans="1:15" ht="28.2" customHeight="1" thickBot="1" x14ac:dyDescent="0.25">
      <c r="A65" s="109" t="str">
        <f>'S21-DEJ'!D9</f>
        <v>Velouté de brocolis au gingembre (lait)</v>
      </c>
      <c r="B65" s="150"/>
      <c r="C65" s="150" t="s">
        <v>286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1"/>
    </row>
    <row r="66" spans="1:15" ht="28.2" customHeight="1" thickBot="1" x14ac:dyDescent="0.25">
      <c r="A66" s="109" t="str">
        <f>'S21-DEJ'!E9</f>
        <v>Salade de Courgettes à l'avocat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7"/>
    </row>
    <row r="67" spans="1:15" s="101" customFormat="1" ht="30" customHeight="1" x14ac:dyDescent="0.3">
      <c r="A67" s="115" t="str">
        <f>'S21-DEJ'!B14</f>
        <v xml:space="preserve">Haricots verts à l'ail, Pommes de terre au curcuma et mixé de Poulet 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</row>
    <row r="68" spans="1:15" s="101" customFormat="1" ht="33.6" customHeight="1" x14ac:dyDescent="0.3">
      <c r="A68" s="140" t="str">
        <f>'S21-DEJ'!C14</f>
        <v>Poireaux au citron vert, Pâtes * (blé) au paprika et mixé de  Poisson du jour*</v>
      </c>
      <c r="B68" s="138" t="s">
        <v>286</v>
      </c>
      <c r="C68" s="138"/>
      <c r="D68" s="138" t="s">
        <v>286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x14ac:dyDescent="0.3">
      <c r="A69" s="122" t="str">
        <f>'S21-DEJ'!D14</f>
        <v>Paëlla au poulet (carottes, tomates, riz)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22" t="str">
        <f>'S21-DEJ'!E14</f>
        <v>Epinards au jus de coco, blé* (blé) au curry et mixé de Poisson du jour*</v>
      </c>
      <c r="B70" s="138" t="s">
        <v>286</v>
      </c>
      <c r="C70" s="138"/>
      <c r="D70" s="138" t="s">
        <v>286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9"/>
    </row>
    <row r="71" spans="1:15" s="101" customFormat="1" ht="30" customHeight="1" thickBot="1" x14ac:dyDescent="0.35">
      <c r="A71" s="109" t="str">
        <f>'S21-DEJ'!F14</f>
        <v xml:space="preserve">Carottes au parika, Polenta crémeuse* (lait) et mixé de Bœuf </v>
      </c>
      <c r="B71" s="103"/>
      <c r="C71" s="103" t="s">
        <v>286</v>
      </c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4"/>
    </row>
    <row r="72" spans="1:15" s="101" customFormat="1" x14ac:dyDescent="0.3">
      <c r="A72" s="122" t="str">
        <f>'S21-DEJ'!B16</f>
        <v>Compote Pomme Sumac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35"/>
    </row>
    <row r="73" spans="1:15" s="101" customFormat="1" x14ac:dyDescent="0.3">
      <c r="A73" s="122" t="str">
        <f>'S21-DEJ'!C16</f>
        <v>Compote Pomme Grenade Jus de Coco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'S21-DEJ'!D16</f>
        <v>Compote Pomme Banane Violette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2" t="str">
        <f>'S21-DEJ'!E16</f>
        <v>Compote Pomme Hibiscus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9"/>
    </row>
    <row r="76" spans="1:15" s="101" customFormat="1" ht="10.8" thickBot="1" x14ac:dyDescent="0.35">
      <c r="A76" s="122" t="str">
        <f>'S21-DEJ'!F16</f>
        <v>Compote Pomme Clémentine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4"/>
    </row>
    <row r="77" spans="1:15" s="101" customFormat="1" x14ac:dyDescent="0.3">
      <c r="A77" s="109" t="str">
        <f>'S21-DEJ'!B18</f>
        <v>Mixé de Poulet</v>
      </c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35"/>
    </row>
    <row r="78" spans="1:15" s="101" customFormat="1" x14ac:dyDescent="0.3">
      <c r="A78" s="122" t="str">
        <f>'S21-DEJ'!C18</f>
        <v>Mixé de Poisson du jour*</v>
      </c>
      <c r="B78" s="138"/>
      <c r="C78" s="138"/>
      <c r="D78" s="138" t="s">
        <v>286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'S21-DEJ'!D18</f>
        <v>Mixé de Poulet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2" t="str">
        <f>'S21-DEJ'!E18</f>
        <v>Mixé de Poisson du jour*</v>
      </c>
      <c r="B80" s="138"/>
      <c r="C80" s="138"/>
      <c r="D80" s="138" t="s">
        <v>286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9"/>
    </row>
    <row r="81" spans="1:15" s="101" customFormat="1" ht="10.8" thickBot="1" x14ac:dyDescent="0.35">
      <c r="A81" s="127" t="str">
        <f>'S21-DEJ'!F18</f>
        <v>Mixé de Bœuf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4"/>
    </row>
    <row r="82" spans="1:15" s="101" customFormat="1" x14ac:dyDescent="0.3">
      <c r="A82" s="109" t="str">
        <f>'S21-DEJ'!B19</f>
        <v>Purée de Haricots verts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35"/>
    </row>
    <row r="83" spans="1:15" s="101" customFormat="1" x14ac:dyDescent="0.3">
      <c r="A83" s="122" t="str">
        <f>'S21-DEJ'!C19</f>
        <v>Purée de Blancs de Poireaux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'S21-DEJ'!D19</f>
        <v>Purée de Carottes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9"/>
    </row>
    <row r="85" spans="1:15" s="101" customFormat="1" x14ac:dyDescent="0.3">
      <c r="A85" s="122" t="str">
        <f>'S21-DEJ'!E19</f>
        <v>Purée d'Epinards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</row>
    <row r="86" spans="1:15" s="101" customFormat="1" ht="10.8" thickBot="1" x14ac:dyDescent="0.35">
      <c r="A86" s="118" t="str">
        <f>'S21-DEJ'!F19</f>
        <v>Purée de Betteraves</v>
      </c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7"/>
    </row>
    <row r="87" spans="1:15" s="101" customFormat="1" x14ac:dyDescent="0.3">
      <c r="A87" s="115" t="str">
        <f>'S21-DEJ'!B20</f>
        <v>Purée de patates douces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6"/>
    </row>
    <row r="88" spans="1:15" s="101" customFormat="1" ht="10.8" thickBot="1" x14ac:dyDescent="0.35">
      <c r="A88" s="127" t="str">
        <f>'S21-DEJ'!D20</f>
        <v>Purée de pommes de terre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4"/>
    </row>
    <row r="89" spans="1:15" s="101" customFormat="1" ht="10.8" thickBot="1" x14ac:dyDescent="0.35">
      <c r="A89" s="109" t="str">
        <f>'S21-DEJ'!C20</f>
        <v>Purée de Maïs</v>
      </c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4"/>
    </row>
    <row r="90" spans="1:15" s="101" customFormat="1" x14ac:dyDescent="0.3">
      <c r="A90" s="109" t="s">
        <v>73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35"/>
    </row>
    <row r="91" spans="1:15" s="101" customFormat="1" ht="10.8" thickBot="1" x14ac:dyDescent="0.35">
      <c r="A91" s="118" t="s">
        <v>74</v>
      </c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7"/>
    </row>
    <row r="92" spans="1:15" s="101" customFormat="1" ht="13.8" x14ac:dyDescent="0.3">
      <c r="A92" s="142" t="str" cm="1">
        <f t="array" ref="A92:F92">'S22-DEJ'!A4:F4</f>
        <v>Du 25 au 29 Mai 2026</v>
      </c>
      <c r="B92" s="143">
        <v>0</v>
      </c>
      <c r="C92" s="143">
        <v>0</v>
      </c>
      <c r="D92" s="143">
        <v>0</v>
      </c>
      <c r="E92" s="143">
        <v>0</v>
      </c>
      <c r="F92" s="143">
        <v>0</v>
      </c>
      <c r="G92" s="143"/>
      <c r="H92" s="143"/>
      <c r="I92" s="143"/>
      <c r="J92" s="143"/>
      <c r="K92" s="143"/>
      <c r="L92" s="143"/>
      <c r="M92" s="143"/>
      <c r="N92" s="143"/>
      <c r="O92" s="144"/>
    </row>
    <row r="93" spans="1:15" s="101" customFormat="1" ht="30" customHeight="1" x14ac:dyDescent="0.3">
      <c r="A93" s="122" t="str">
        <f>'S22-DEJ'!C9</f>
        <v>Salade de riz aux agrumes</v>
      </c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1" customFormat="1" ht="30" customHeight="1" x14ac:dyDescent="0.3">
      <c r="A94" s="122">
        <f>'S22-DEJ'!D9</f>
        <v>0</v>
      </c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'S22-DEJ'!E9</f>
        <v>Gaspacho froid (tomates, poivrons, pains de mie* (blé))</v>
      </c>
      <c r="B95" s="138" t="s">
        <v>286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A56</f>
        <v>FERIE</v>
      </c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'S22-DEJ'!C14</f>
        <v>Haricots verts à la coriandre, boulgour* (blé) à la tomate et mixé de Bœuf</v>
      </c>
      <c r="B97" s="138" t="s">
        <v>286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x14ac:dyDescent="0.3">
      <c r="A98" s="122" t="str">
        <f>'S22-DEJ'!D14</f>
        <v>Courgettes au thym citron, semoule* (blé) et mixé de Poulet</v>
      </c>
      <c r="B98" s="138" t="s">
        <v>286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9"/>
    </row>
    <row r="99" spans="1:15" s="101" customFormat="1" ht="30" customHeight="1" x14ac:dyDescent="0.3">
      <c r="A99" s="122" t="str">
        <f>'S22-DEJ'!E14</f>
        <v>Carottes à l'orange, pommes de terre et mixé de Poisson du jour*</v>
      </c>
      <c r="B99" s="138"/>
      <c r="C99" s="138"/>
      <c r="D99" s="138" t="s">
        <v>286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9"/>
    </row>
    <row r="100" spans="1:15" s="101" customFormat="1" ht="30" customHeight="1" thickBot="1" x14ac:dyDescent="0.35">
      <c r="A100" s="118" t="str">
        <f>'S22-DEJ'!F14</f>
        <v>Ma première Ratatouille, riz et mixé de Poulet</v>
      </c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7"/>
    </row>
    <row r="101" spans="1:15" s="101" customFormat="1" x14ac:dyDescent="0.3">
      <c r="A101" s="122" t="str">
        <f>A96</f>
        <v>FERIE</v>
      </c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35"/>
    </row>
    <row r="102" spans="1:15" s="101" customFormat="1" x14ac:dyDescent="0.3">
      <c r="A102" s="122" t="str">
        <f>'S22-DEJ'!C16</f>
        <v>Compote Pomme Datte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x14ac:dyDescent="0.3">
      <c r="A103" s="122" t="str">
        <f>'S22-DEJ'!D16</f>
        <v>Compote Pomme Banane Violette</v>
      </c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9"/>
    </row>
    <row r="104" spans="1:15" s="101" customFormat="1" x14ac:dyDescent="0.3">
      <c r="A104" s="122" t="str">
        <f>'S22-DEJ'!E16</f>
        <v>Compote Pomme Hibiscus</v>
      </c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9"/>
    </row>
    <row r="105" spans="1:15" s="101" customFormat="1" ht="16.95" customHeight="1" thickBot="1" x14ac:dyDescent="0.35">
      <c r="A105" s="118" t="str">
        <f>'S22-DEJ'!F16</f>
        <v>Compote Pomme Fraise Basilic</v>
      </c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4"/>
    </row>
    <row r="106" spans="1:15" s="101" customFormat="1" x14ac:dyDescent="0.3">
      <c r="A106" s="109" t="str">
        <f>A96</f>
        <v>FERIE</v>
      </c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35"/>
    </row>
    <row r="107" spans="1:15" s="101" customFormat="1" x14ac:dyDescent="0.3">
      <c r="A107" s="122" t="str">
        <f>'S22-DEJ'!C18</f>
        <v xml:space="preserve">Mixé de Boeuf 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22" t="str">
        <f>'S22-DEJ'!D18</f>
        <v>Mixé de Poulet</v>
      </c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s="101" customFormat="1" x14ac:dyDescent="0.3">
      <c r="A109" s="122" t="str">
        <f>'S22-DEJ'!E18</f>
        <v>Mixé de Poisson du jour*</v>
      </c>
      <c r="B109" s="138"/>
      <c r="C109" s="138"/>
      <c r="D109" s="138" t="s">
        <v>286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9"/>
    </row>
    <row r="110" spans="1:15" s="101" customFormat="1" ht="10.8" thickBot="1" x14ac:dyDescent="0.35">
      <c r="A110" s="118" t="str">
        <f>'S22-DEJ'!F18</f>
        <v>Mixé de Poulet</v>
      </c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7"/>
    </row>
    <row r="111" spans="1:15" s="101" customFormat="1" x14ac:dyDescent="0.3">
      <c r="A111" s="115" t="str">
        <f>A106</f>
        <v>FERIE</v>
      </c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6"/>
    </row>
    <row r="112" spans="1:15" s="101" customFormat="1" x14ac:dyDescent="0.3">
      <c r="A112" s="122" t="str">
        <f>'S22-DEJ'!C19</f>
        <v>Purée de Haricots verts</v>
      </c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9"/>
    </row>
    <row r="113" spans="1:15" s="101" customFormat="1" x14ac:dyDescent="0.3">
      <c r="A113" s="122" t="str">
        <f>'S22-DEJ'!D19</f>
        <v>Purée de Courgettes</v>
      </c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9"/>
    </row>
    <row r="114" spans="1:15" s="101" customFormat="1" x14ac:dyDescent="0.3">
      <c r="A114" s="122" t="str">
        <f>'S22-DEJ'!E19</f>
        <v xml:space="preserve">Purée de Carottes 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6"/>
    </row>
    <row r="115" spans="1:15" s="101" customFormat="1" ht="10.8" thickBot="1" x14ac:dyDescent="0.35">
      <c r="A115" s="127" t="str">
        <f>'S22-DEJ'!F19</f>
        <v>Purée d'Aubergines</v>
      </c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4"/>
    </row>
    <row r="116" spans="1:15" s="101" customFormat="1" x14ac:dyDescent="0.3">
      <c r="A116" s="109" t="s">
        <v>71</v>
      </c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35"/>
    </row>
    <row r="117" spans="1:15" s="101" customFormat="1" ht="10.8" thickBot="1" x14ac:dyDescent="0.35">
      <c r="A117" s="118" t="s">
        <v>72</v>
      </c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</row>
    <row r="118" spans="1:15" s="101" customFormat="1" x14ac:dyDescent="0.3">
      <c r="A118" s="115" t="s">
        <v>73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6"/>
    </row>
    <row r="119" spans="1:15" s="101" customFormat="1" ht="10.8" thickBot="1" x14ac:dyDescent="0.35">
      <c r="A119" s="118" t="s">
        <v>74</v>
      </c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7"/>
    </row>
    <row r="120" spans="1:15" ht="13.8" hidden="1" x14ac:dyDescent="0.2">
      <c r="A120" s="142" t="e">
        <f>#REF!</f>
        <v>#REF!</v>
      </c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4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22" t="e">
        <f>#REF!</f>
        <v>#REF!</v>
      </c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9"/>
    </row>
    <row r="127" spans="1:15" hidden="1" x14ac:dyDescent="0.2">
      <c r="A127" s="122" t="e">
        <f>#REF!</f>
        <v>#REF!</v>
      </c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9"/>
    </row>
    <row r="128" spans="1:15" hidden="1" x14ac:dyDescent="0.2">
      <c r="A128" s="118" t="e">
        <f>#REF!</f>
        <v>#REF!</v>
      </c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7"/>
    </row>
    <row r="129" spans="1:15" hidden="1" x14ac:dyDescent="0.2">
      <c r="A129" s="122" t="e">
        <f>#REF!</f>
        <v>#REF!</v>
      </c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35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22" t="e">
        <f>#REF!</f>
        <v>#REF!</v>
      </c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9"/>
    </row>
    <row r="132" spans="1:15" hidden="1" x14ac:dyDescent="0.2">
      <c r="A132" s="122" t="e">
        <f>#REF!</f>
        <v>#REF!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9"/>
    </row>
    <row r="133" spans="1:15" hidden="1" x14ac:dyDescent="0.2">
      <c r="A133" s="118" t="e">
        <f>#REF!</f>
        <v>#REF!</v>
      </c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4"/>
    </row>
    <row r="134" spans="1:15" hidden="1" x14ac:dyDescent="0.2">
      <c r="A134" s="109" t="e">
        <f>#REF!</f>
        <v>#REF!</v>
      </c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35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22" t="e">
        <f>#REF!</f>
        <v>#REF!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9"/>
    </row>
    <row r="137" spans="1:15" hidden="1" x14ac:dyDescent="0.2">
      <c r="A137" s="122" t="e">
        <f>#REF!</f>
        <v>#REF!</v>
      </c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9"/>
    </row>
    <row r="138" spans="1:15" hidden="1" x14ac:dyDescent="0.2">
      <c r="A138" s="118" t="e">
        <f>#REF!</f>
        <v>#REF!</v>
      </c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7"/>
    </row>
    <row r="139" spans="1:15" hidden="1" x14ac:dyDescent="0.2">
      <c r="A139" s="115" t="e">
        <f>#REF!</f>
        <v>#REF!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6"/>
    </row>
    <row r="140" spans="1:15" hidden="1" x14ac:dyDescent="0.2">
      <c r="A140" s="122" t="e">
        <f>#REF!</f>
        <v>#REF!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9"/>
    </row>
    <row r="141" spans="1:15" hidden="1" x14ac:dyDescent="0.2">
      <c r="A141" s="122" t="e">
        <f>#REF!</f>
        <v>#REF!</v>
      </c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9"/>
    </row>
    <row r="142" spans="1:15" hidden="1" x14ac:dyDescent="0.2">
      <c r="A142" s="122" t="e">
        <f>#REF!</f>
        <v>#REF!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6"/>
    </row>
    <row r="143" spans="1:15" hidden="1" x14ac:dyDescent="0.2">
      <c r="A143" s="127" t="e">
        <f>#REF!</f>
        <v>#REF!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4"/>
    </row>
    <row r="144" spans="1:15" hidden="1" x14ac:dyDescent="0.2">
      <c r="A144" s="109" t="s">
        <v>71</v>
      </c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35"/>
    </row>
    <row r="145" spans="1:15" hidden="1" x14ac:dyDescent="0.2">
      <c r="A145" s="118" t="s">
        <v>72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7"/>
    </row>
    <row r="146" spans="1:15" hidden="1" x14ac:dyDescent="0.2">
      <c r="A146" s="115" t="s">
        <v>73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6"/>
    </row>
    <row r="147" spans="1:15" hidden="1" x14ac:dyDescent="0.2">
      <c r="A147" s="118" t="s">
        <v>74</v>
      </c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7"/>
    </row>
    <row r="148" spans="1:15" ht="15" customHeight="1" x14ac:dyDescent="0.2">
      <c r="A148" s="142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4"/>
    </row>
    <row r="149" spans="1:15" ht="19.95" customHeight="1" x14ac:dyDescent="0.2">
      <c r="A149" s="122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19.95" customHeight="1" x14ac:dyDescent="0.2">
      <c r="A150" s="122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19.95" customHeight="1" x14ac:dyDescent="0.2">
      <c r="A151" s="122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22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9"/>
    </row>
    <row r="155" spans="1:15" ht="30" customHeight="1" x14ac:dyDescent="0.2">
      <c r="A155" s="122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9"/>
    </row>
    <row r="156" spans="1:15" ht="30" customHeight="1" x14ac:dyDescent="0.2">
      <c r="A156" s="118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7"/>
    </row>
    <row r="157" spans="1:15" x14ac:dyDescent="0.2">
      <c r="A157" s="122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35"/>
    </row>
    <row r="158" spans="1:15" x14ac:dyDescent="0.2">
      <c r="A158" s="122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22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9"/>
    </row>
    <row r="160" spans="1:15" x14ac:dyDescent="0.2">
      <c r="A160" s="122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9"/>
    </row>
    <row r="161" spans="1:15" x14ac:dyDescent="0.2">
      <c r="A161" s="118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4"/>
    </row>
    <row r="162" spans="1:15" x14ac:dyDescent="0.2">
      <c r="A162" s="10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35"/>
    </row>
    <row r="163" spans="1:15" x14ac:dyDescent="0.2">
      <c r="A163" s="122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22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9"/>
    </row>
    <row r="165" spans="1:15" x14ac:dyDescent="0.2">
      <c r="A165" s="122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9"/>
    </row>
    <row r="166" spans="1:15" x14ac:dyDescent="0.2">
      <c r="A166" s="118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7"/>
    </row>
    <row r="167" spans="1:15" x14ac:dyDescent="0.2">
      <c r="A167" s="11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6"/>
    </row>
    <row r="168" spans="1:15" x14ac:dyDescent="0.2">
      <c r="A168" s="122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9"/>
    </row>
    <row r="169" spans="1:15" x14ac:dyDescent="0.2">
      <c r="A169" s="122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9"/>
    </row>
    <row r="170" spans="1:15" x14ac:dyDescent="0.2">
      <c r="A170" s="122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6"/>
    </row>
    <row r="171" spans="1:15" x14ac:dyDescent="0.2">
      <c r="A171" s="127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4"/>
    </row>
    <row r="172" spans="1:15" x14ac:dyDescent="0.2">
      <c r="A172" s="10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35"/>
    </row>
    <row r="173" spans="1:15" ht="10.8" thickBot="1" x14ac:dyDescent="0.25">
      <c r="A173" s="118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  <row r="174" spans="1:15" ht="10.8" thickBot="1" x14ac:dyDescent="0.25">
      <c r="A174" s="118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7"/>
    </row>
    <row r="175" spans="1:15" x14ac:dyDescent="0.2">
      <c r="A175" s="11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6"/>
    </row>
    <row r="176" spans="1:15" x14ac:dyDescent="0.2">
      <c r="A176" s="118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7"/>
    </row>
  </sheetData>
  <mergeCells count="1">
    <mergeCell ref="B1:O1"/>
  </mergeCells>
  <pageMargins left="0.25" right="0.25" top="0.75" bottom="0.75" header="0.3" footer="0.3"/>
  <pageSetup paperSize="9" scale="82" orientation="landscape" r:id="rId1"/>
  <rowBreaks count="4" manualBreakCount="4">
    <brk id="33" max="14" man="1"/>
    <brk id="62" max="14" man="1"/>
    <brk id="91" max="14" man="1"/>
    <brk id="11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40" t="s">
        <v>33</v>
      </c>
      <c r="B1" s="240"/>
      <c r="C1" s="240"/>
      <c r="D1" s="240"/>
      <c r="E1" s="240"/>
      <c r="F1" s="240"/>
    </row>
    <row r="2" spans="1:7" ht="24" x14ac:dyDescent="0.3">
      <c r="A2" s="240" t="s">
        <v>34</v>
      </c>
      <c r="B2" s="240"/>
      <c r="C2" s="240"/>
      <c r="D2" s="240"/>
      <c r="E2" s="240"/>
      <c r="F2" s="240"/>
    </row>
    <row r="3" spans="1:7" ht="17.399999999999999" x14ac:dyDescent="0.3">
      <c r="A3" s="241" t="s">
        <v>35</v>
      </c>
      <c r="B3" s="241"/>
      <c r="C3" s="241"/>
      <c r="D3" s="241"/>
      <c r="E3" s="241"/>
      <c r="F3" s="241"/>
    </row>
    <row r="4" spans="1:7" ht="15" thickBot="1" x14ac:dyDescent="0.35"/>
    <row r="5" spans="1:7" ht="17.7" customHeight="1" x14ac:dyDescent="0.3">
      <c r="A5" s="242" t="s">
        <v>3</v>
      </c>
      <c r="B5" s="243"/>
      <c r="C5" s="243"/>
      <c r="D5" s="243"/>
      <c r="E5" s="243"/>
      <c r="F5" s="244"/>
    </row>
    <row r="6" spans="1:7" ht="15" thickBot="1" x14ac:dyDescent="0.35">
      <c r="A6" s="245"/>
      <c r="B6" s="246"/>
      <c r="C6" s="246"/>
      <c r="D6" s="246"/>
      <c r="E6" s="246"/>
      <c r="F6" s="24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5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5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5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5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5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5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5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5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5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5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5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48" t="s">
        <v>27</v>
      </c>
      <c r="E25" s="250" t="s">
        <v>28</v>
      </c>
      <c r="F25" s="251" t="s">
        <v>29</v>
      </c>
    </row>
    <row r="26" spans="1:7" x14ac:dyDescent="0.3">
      <c r="A26" s="55"/>
      <c r="B26" s="58" t="s">
        <v>30</v>
      </c>
      <c r="C26" s="56"/>
      <c r="D26" s="249"/>
      <c r="E26" s="250"/>
      <c r="F26" s="25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0</v>
      </c>
      <c r="B1" s="240"/>
      <c r="C1" s="240"/>
      <c r="D1" s="240"/>
      <c r="E1" s="240"/>
      <c r="F1" s="240"/>
    </row>
    <row r="2" spans="1:6" ht="24" x14ac:dyDescent="0.3">
      <c r="A2" s="240" t="s">
        <v>34</v>
      </c>
      <c r="B2" s="240"/>
      <c r="C2" s="240"/>
      <c r="D2" s="240"/>
      <c r="E2" s="240"/>
      <c r="F2" s="240"/>
    </row>
    <row r="3" spans="1:6" ht="17.399999999999999" x14ac:dyDescent="0.3">
      <c r="A3" s="241" t="s">
        <v>35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5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5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5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5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5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5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8" t="s">
        <v>27</v>
      </c>
      <c r="E19" s="250" t="s">
        <v>28</v>
      </c>
      <c r="F19" s="251" t="s">
        <v>29</v>
      </c>
    </row>
    <row r="20" spans="1:6" x14ac:dyDescent="0.3">
      <c r="A20" s="55"/>
      <c r="B20" s="58" t="s">
        <v>30</v>
      </c>
      <c r="C20" s="56"/>
      <c r="D20" s="249"/>
      <c r="E20" s="250"/>
      <c r="F20" s="25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33</v>
      </c>
      <c r="B1" s="240"/>
      <c r="C1" s="240"/>
      <c r="D1" s="240"/>
      <c r="E1" s="240"/>
      <c r="F1" s="240"/>
    </row>
    <row r="2" spans="1:6" ht="24" x14ac:dyDescent="0.3">
      <c r="A2" s="240" t="s">
        <v>83</v>
      </c>
      <c r="B2" s="240"/>
      <c r="C2" s="240"/>
      <c r="D2" s="240"/>
      <c r="E2" s="240"/>
      <c r="F2" s="240"/>
    </row>
    <row r="3" spans="1:6" ht="17.399999999999999" x14ac:dyDescent="0.3">
      <c r="A3" s="241" t="s">
        <v>84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5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5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5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5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5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5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5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5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5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5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8" t="s">
        <v>27</v>
      </c>
      <c r="E25" s="250" t="s">
        <v>28</v>
      </c>
      <c r="F25" s="255" t="s">
        <v>29</v>
      </c>
    </row>
    <row r="26" spans="1:6" x14ac:dyDescent="0.3">
      <c r="A26" s="55"/>
      <c r="B26" s="58" t="s">
        <v>30</v>
      </c>
      <c r="C26" s="56"/>
      <c r="D26" s="249"/>
      <c r="E26" s="250"/>
      <c r="F26" s="25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0</v>
      </c>
      <c r="B1" s="240"/>
      <c r="C1" s="240"/>
      <c r="D1" s="240"/>
      <c r="E1" s="240"/>
      <c r="F1" s="240"/>
    </row>
    <row r="2" spans="1:6" ht="24" x14ac:dyDescent="0.3">
      <c r="A2" s="240" t="s">
        <v>83</v>
      </c>
      <c r="B2" s="240"/>
      <c r="C2" s="240"/>
      <c r="D2" s="240"/>
      <c r="E2" s="240"/>
      <c r="F2" s="240"/>
    </row>
    <row r="3" spans="1:6" ht="17.399999999999999" x14ac:dyDescent="0.3">
      <c r="A3" s="241" t="str">
        <f>'S39 DEJ'!A3:F3</f>
        <v>Découverte du Melon Canari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5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5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5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5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5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8" t="s">
        <v>27</v>
      </c>
      <c r="E19" s="250" t="s">
        <v>28</v>
      </c>
      <c r="F19" s="255" t="s">
        <v>29</v>
      </c>
    </row>
    <row r="20" spans="1:6" x14ac:dyDescent="0.3">
      <c r="A20" s="55"/>
      <c r="B20" s="58" t="s">
        <v>30</v>
      </c>
      <c r="C20" s="56"/>
      <c r="D20" s="249"/>
      <c r="E20" s="250"/>
      <c r="F20" s="25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33</v>
      </c>
      <c r="B1" s="240"/>
      <c r="C1" s="240"/>
      <c r="D1" s="240"/>
      <c r="E1" s="240"/>
      <c r="F1" s="240"/>
    </row>
    <row r="2" spans="1:6" ht="24" x14ac:dyDescent="0.3">
      <c r="A2" s="240" t="s">
        <v>113</v>
      </c>
      <c r="B2" s="240"/>
      <c r="C2" s="240"/>
      <c r="D2" s="240"/>
      <c r="E2" s="240"/>
      <c r="F2" s="240"/>
    </row>
    <row r="3" spans="1:6" ht="17.399999999999999" x14ac:dyDescent="0.3">
      <c r="A3" s="241" t="s">
        <v>114</v>
      </c>
      <c r="B3" s="241"/>
      <c r="C3" s="241"/>
      <c r="D3" s="241"/>
      <c r="E3" s="241"/>
      <c r="F3" s="241"/>
    </row>
    <row r="4" spans="1:6" ht="18" thickBot="1" x14ac:dyDescent="0.35">
      <c r="A4" s="241"/>
      <c r="B4" s="241"/>
      <c r="C4" s="241"/>
      <c r="D4" s="241"/>
      <c r="E4" s="241"/>
      <c r="F4" s="241"/>
    </row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5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5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5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54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5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5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5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5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5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5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8" t="s">
        <v>27</v>
      </c>
      <c r="E25" s="250" t="s">
        <v>28</v>
      </c>
      <c r="F25" s="255" t="s">
        <v>29</v>
      </c>
    </row>
    <row r="26" spans="1:6" x14ac:dyDescent="0.3">
      <c r="A26" s="55"/>
      <c r="B26" s="58" t="s">
        <v>30</v>
      </c>
      <c r="C26" s="56"/>
      <c r="D26" s="249"/>
      <c r="E26" s="250"/>
      <c r="F26" s="25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0</v>
      </c>
      <c r="B1" s="240"/>
      <c r="C1" s="240"/>
      <c r="D1" s="240"/>
      <c r="E1" s="240"/>
      <c r="F1" s="240"/>
    </row>
    <row r="2" spans="1:6" ht="24" x14ac:dyDescent="0.3">
      <c r="A2" s="240" t="str">
        <f>'S40 DEJ'!A2:F2</f>
        <v>Du 28 septembre au 2 octobre 2020</v>
      </c>
      <c r="B2" s="240"/>
      <c r="C2" s="240"/>
      <c r="D2" s="240"/>
      <c r="E2" s="240"/>
      <c r="F2" s="240"/>
    </row>
    <row r="3" spans="1:6" ht="17.399999999999999" x14ac:dyDescent="0.3">
      <c r="A3" s="241" t="str">
        <f>'S40 DEJ'!A3:F3</f>
        <v>Découverte de la Patate Douce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5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5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5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5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5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8" t="s">
        <v>27</v>
      </c>
      <c r="E19" s="250" t="s">
        <v>28</v>
      </c>
      <c r="F19" s="255" t="s">
        <v>29</v>
      </c>
    </row>
    <row r="20" spans="1:6" x14ac:dyDescent="0.3">
      <c r="A20" s="55"/>
      <c r="B20" s="58" t="s">
        <v>30</v>
      </c>
      <c r="C20" s="56"/>
      <c r="D20" s="249"/>
      <c r="E20" s="250"/>
      <c r="F20" s="25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zoomScale="60" zoomScaleNormal="60" workbookViewId="0">
      <selection activeCell="B9" sqref="B9:E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0" t="s">
        <v>133</v>
      </c>
      <c r="B3" s="240"/>
      <c r="C3" s="240"/>
      <c r="D3" s="240"/>
      <c r="E3" s="240"/>
      <c r="F3" s="240"/>
      <c r="H3" s="93"/>
      <c r="I3" s="93"/>
      <c r="J3" s="93"/>
      <c r="K3" s="93"/>
      <c r="L3" s="93"/>
      <c r="M3" s="93"/>
    </row>
    <row r="4" spans="1:13" ht="34.5" customHeight="1" x14ac:dyDescent="0.3">
      <c r="A4" s="259" t="s">
        <v>134</v>
      </c>
      <c r="B4" s="259"/>
      <c r="C4" s="259"/>
      <c r="D4" s="259"/>
      <c r="E4" s="259"/>
      <c r="F4" s="259"/>
      <c r="H4" s="93"/>
      <c r="I4" s="93"/>
      <c r="J4" s="93"/>
      <c r="K4" s="93"/>
      <c r="L4" s="93"/>
      <c r="M4" s="93"/>
    </row>
    <row r="5" spans="1:13" ht="34.5" customHeight="1" x14ac:dyDescent="0.3">
      <c r="A5" s="260" t="s">
        <v>135</v>
      </c>
      <c r="B5" s="260"/>
      <c r="C5" s="260"/>
      <c r="D5" s="260"/>
      <c r="E5" s="260"/>
      <c r="F5" s="26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4" t="s">
        <v>4</v>
      </c>
      <c r="C7" s="154" t="s">
        <v>5</v>
      </c>
      <c r="D7" s="154" t="s">
        <v>6</v>
      </c>
      <c r="E7" s="154" t="s">
        <v>7</v>
      </c>
      <c r="F7" s="154" t="s">
        <v>8</v>
      </c>
      <c r="H7" s="8"/>
      <c r="J7" s="95"/>
      <c r="K7" s="95"/>
      <c r="L7" s="95"/>
      <c r="M7" s="95"/>
    </row>
    <row r="8" spans="1:13" ht="39" customHeight="1" thickBot="1" x14ac:dyDescent="0.55000000000000004">
      <c r="D8" s="153"/>
      <c r="F8" s="170"/>
      <c r="H8" s="8"/>
      <c r="J8" s="95"/>
      <c r="K8" s="95"/>
      <c r="L8" s="95"/>
    </row>
    <row r="9" spans="1:13" ht="49.95" customHeight="1" x14ac:dyDescent="0.3">
      <c r="A9" s="258" t="s">
        <v>36</v>
      </c>
      <c r="B9" s="182"/>
      <c r="C9" s="179" t="s">
        <v>136</v>
      </c>
      <c r="D9" s="194" t="s">
        <v>137</v>
      </c>
      <c r="E9" s="190"/>
      <c r="F9" s="261" t="s">
        <v>138</v>
      </c>
      <c r="H9" s="8"/>
      <c r="K9" s="95"/>
      <c r="L9" s="95"/>
      <c r="M9" s="3"/>
    </row>
    <row r="10" spans="1:13" ht="120" customHeight="1" x14ac:dyDescent="0.3">
      <c r="A10" s="258"/>
      <c r="B10" s="218" t="s">
        <v>139</v>
      </c>
      <c r="C10" s="192" t="s">
        <v>140</v>
      </c>
      <c r="D10" s="188" t="s">
        <v>141</v>
      </c>
      <c r="E10" s="191" t="s">
        <v>142</v>
      </c>
      <c r="F10" s="262"/>
      <c r="G10" s="97"/>
      <c r="H10" s="8"/>
      <c r="K10" s="95"/>
      <c r="L10" s="95"/>
      <c r="M10" s="3"/>
    </row>
    <row r="11" spans="1:13" ht="18" x14ac:dyDescent="0.3">
      <c r="A11" s="258"/>
      <c r="B11" s="183" t="s">
        <v>143</v>
      </c>
      <c r="C11" s="171" t="s">
        <v>55</v>
      </c>
      <c r="D11" s="189" t="s">
        <v>13</v>
      </c>
      <c r="E11" s="172" t="s">
        <v>19</v>
      </c>
      <c r="F11" s="262"/>
      <c r="H11" s="8"/>
      <c r="J11" s="95"/>
      <c r="K11" s="95"/>
      <c r="L11" s="95"/>
      <c r="M11" s="3"/>
    </row>
    <row r="12" spans="1:13" ht="49.95" customHeight="1" thickBot="1" x14ac:dyDescent="0.35">
      <c r="A12" s="258"/>
      <c r="B12" s="184" t="s">
        <v>11</v>
      </c>
      <c r="C12" s="193" t="str">
        <f>C16</f>
        <v>Compote Pomme Fraise</v>
      </c>
      <c r="D12" s="205" t="str">
        <f>D16</f>
        <v>Compote Pomme Orange</v>
      </c>
      <c r="E12" s="173" t="str">
        <f>E16</f>
        <v>Compote Pomme Banane</v>
      </c>
      <c r="F12" s="262"/>
      <c r="H12" s="8"/>
      <c r="J12" s="95"/>
      <c r="L12" s="95"/>
      <c r="M12" s="3"/>
    </row>
    <row r="13" spans="1:13" ht="18.600000000000001" thickBot="1" x14ac:dyDescent="0.4">
      <c r="B13" s="152"/>
      <c r="C13" s="187"/>
      <c r="D13" s="187"/>
      <c r="E13" s="187"/>
      <c r="F13" s="263"/>
      <c r="H13" s="8"/>
      <c r="J13" s="95"/>
      <c r="K13" s="95"/>
      <c r="L13" s="95"/>
      <c r="M13" s="92"/>
    </row>
    <row r="14" spans="1:13" ht="120" customHeight="1" x14ac:dyDescent="0.3">
      <c r="A14" s="258" t="s">
        <v>50</v>
      </c>
      <c r="B14" s="182" t="s">
        <v>144</v>
      </c>
      <c r="C14" s="179" t="s">
        <v>145</v>
      </c>
      <c r="D14" s="194" t="s">
        <v>146</v>
      </c>
      <c r="E14" s="180" t="s">
        <v>147</v>
      </c>
      <c r="F14" s="262"/>
      <c r="H14" s="8"/>
      <c r="J14" s="95"/>
      <c r="K14" s="95"/>
      <c r="L14" s="95"/>
      <c r="M14" s="3"/>
    </row>
    <row r="15" spans="1:13" ht="18" x14ac:dyDescent="0.3">
      <c r="A15" s="258"/>
      <c r="B15" s="183" t="s">
        <v>143</v>
      </c>
      <c r="C15" s="171" t="s">
        <v>55</v>
      </c>
      <c r="D15" s="189" t="s">
        <v>13</v>
      </c>
      <c r="E15" s="172" t="s">
        <v>55</v>
      </c>
      <c r="F15" s="262"/>
      <c r="H15" s="8"/>
      <c r="J15" s="95"/>
      <c r="K15" s="95"/>
      <c r="L15" s="95"/>
      <c r="M15" s="3"/>
    </row>
    <row r="16" spans="1:13" ht="49.95" customHeight="1" thickBot="1" x14ac:dyDescent="0.35">
      <c r="A16" s="258"/>
      <c r="B16" s="197" t="s">
        <v>148</v>
      </c>
      <c r="C16" s="200" t="s">
        <v>149</v>
      </c>
      <c r="D16" s="198" t="s">
        <v>150</v>
      </c>
      <c r="E16" s="200" t="s">
        <v>151</v>
      </c>
      <c r="F16" s="262"/>
      <c r="H16" s="8"/>
      <c r="J16" s="95"/>
      <c r="K16" s="95"/>
      <c r="L16" s="95"/>
      <c r="M16" s="3"/>
    </row>
    <row r="17" spans="1:13" ht="31.2" customHeight="1" thickBot="1" x14ac:dyDescent="0.4">
      <c r="B17" s="152"/>
      <c r="C17" s="187"/>
      <c r="D17" s="187"/>
      <c r="E17" s="187"/>
      <c r="F17" s="263"/>
      <c r="H17" s="8"/>
      <c r="J17" s="95"/>
      <c r="K17" s="95"/>
      <c r="L17" s="95"/>
      <c r="M17" s="92"/>
    </row>
    <row r="18" spans="1:13" ht="25.95" customHeight="1" x14ac:dyDescent="0.3">
      <c r="A18" s="258" t="s">
        <v>60</v>
      </c>
      <c r="B18" s="182" t="s">
        <v>152</v>
      </c>
      <c r="C18" s="180" t="s">
        <v>99</v>
      </c>
      <c r="D18" s="221" t="s">
        <v>153</v>
      </c>
      <c r="E18" s="180" t="s">
        <v>99</v>
      </c>
      <c r="F18" s="262"/>
      <c r="H18" s="8"/>
      <c r="J18" s="95"/>
      <c r="K18" s="95"/>
      <c r="L18" s="95"/>
      <c r="M18" s="96"/>
    </row>
    <row r="19" spans="1:13" ht="25.95" customHeight="1" x14ac:dyDescent="0.3">
      <c r="A19" s="258"/>
      <c r="B19" s="218" t="s">
        <v>66</v>
      </c>
      <c r="C19" s="191" t="s">
        <v>154</v>
      </c>
      <c r="D19" s="188" t="s">
        <v>155</v>
      </c>
      <c r="E19" s="191" t="s">
        <v>156</v>
      </c>
      <c r="F19" s="262"/>
      <c r="H19" s="8"/>
      <c r="J19" s="95"/>
      <c r="K19" s="95"/>
      <c r="L19" s="95"/>
      <c r="M19" s="3"/>
    </row>
    <row r="20" spans="1:13" ht="33" customHeight="1" x14ac:dyDescent="0.3">
      <c r="A20" s="258"/>
      <c r="B20" s="218" t="s">
        <v>157</v>
      </c>
      <c r="C20" s="191" t="s">
        <v>158</v>
      </c>
      <c r="D20" s="188" t="s">
        <v>159</v>
      </c>
      <c r="E20" s="191" t="s">
        <v>160</v>
      </c>
      <c r="F20" s="262"/>
      <c r="H20" s="8"/>
      <c r="J20" s="95"/>
      <c r="K20" s="95"/>
      <c r="L20" s="95"/>
      <c r="M20" s="3"/>
    </row>
    <row r="21" spans="1:13" ht="18.600000000000001" thickBot="1" x14ac:dyDescent="0.35">
      <c r="A21" s="258"/>
      <c r="B21" s="217" t="s">
        <v>148</v>
      </c>
      <c r="C21" s="193" t="str">
        <f>C16</f>
        <v>Compote Pomme Fraise</v>
      </c>
      <c r="D21" s="205" t="str">
        <f>D16</f>
        <v>Compote Pomme Orange</v>
      </c>
      <c r="E21" s="193" t="s">
        <v>161</v>
      </c>
      <c r="F21" s="262"/>
      <c r="H21" s="8"/>
      <c r="J21" s="95"/>
      <c r="K21" s="95"/>
      <c r="L21" s="95"/>
      <c r="M21" s="3"/>
    </row>
    <row r="22" spans="1:13" ht="18.600000000000001" thickBot="1" x14ac:dyDescent="0.4">
      <c r="B22" s="265" t="s">
        <v>162</v>
      </c>
      <c r="C22" s="265"/>
      <c r="D22" s="266"/>
      <c r="E22" s="265"/>
      <c r="F22" s="263"/>
    </row>
    <row r="23" spans="1:13" ht="19.95" customHeight="1" x14ac:dyDescent="0.3">
      <c r="A23" s="257" t="s">
        <v>163</v>
      </c>
      <c r="B23" s="202" t="s">
        <v>148</v>
      </c>
      <c r="C23" s="234" t="s">
        <v>11</v>
      </c>
      <c r="D23" s="231" t="s">
        <v>11</v>
      </c>
      <c r="E23" s="236" t="s">
        <v>11</v>
      </c>
      <c r="F23" s="263"/>
    </row>
    <row r="24" spans="1:13" ht="19.95" customHeight="1" x14ac:dyDescent="0.3">
      <c r="A24" s="257"/>
      <c r="B24" s="183" t="s">
        <v>13</v>
      </c>
      <c r="C24" s="183" t="s">
        <v>164</v>
      </c>
      <c r="D24" s="232" t="s">
        <v>55</v>
      </c>
      <c r="E24" s="176" t="s">
        <v>13</v>
      </c>
      <c r="F24" s="263"/>
    </row>
    <row r="25" spans="1:13" ht="19.95" customHeight="1" thickBot="1" x14ac:dyDescent="0.35">
      <c r="A25" s="257"/>
      <c r="B25" s="184" t="s">
        <v>165</v>
      </c>
      <c r="C25" s="235" t="s">
        <v>12</v>
      </c>
      <c r="D25" s="233" t="s">
        <v>166</v>
      </c>
      <c r="E25" s="237" t="s">
        <v>167</v>
      </c>
      <c r="F25" s="263"/>
    </row>
    <row r="26" spans="1:13" ht="18.600000000000001" thickBot="1" x14ac:dyDescent="0.4">
      <c r="B26" s="166"/>
      <c r="C26" s="167"/>
      <c r="D26" s="167"/>
      <c r="E26" s="152"/>
      <c r="F26" s="263"/>
    </row>
    <row r="27" spans="1:13" ht="19.95" customHeight="1" x14ac:dyDescent="0.3">
      <c r="A27" s="257" t="s">
        <v>168</v>
      </c>
      <c r="B27" s="202" t="s">
        <v>169</v>
      </c>
      <c r="C27" s="202" t="s">
        <v>170</v>
      </c>
      <c r="D27" s="238" t="s">
        <v>171</v>
      </c>
      <c r="E27" s="194" t="str">
        <f>E16</f>
        <v>Compote Pomme Banane</v>
      </c>
      <c r="F27" s="263"/>
    </row>
    <row r="28" spans="1:13" ht="19.95" customHeight="1" x14ac:dyDescent="0.3">
      <c r="A28" s="257"/>
      <c r="B28" s="183" t="s">
        <v>13</v>
      </c>
      <c r="C28" s="183" t="s">
        <v>143</v>
      </c>
      <c r="D28" s="232" t="s">
        <v>55</v>
      </c>
      <c r="E28" s="176" t="s">
        <v>13</v>
      </c>
      <c r="F28" s="263"/>
    </row>
    <row r="29" spans="1:13" ht="19.95" customHeight="1" thickBot="1" x14ac:dyDescent="0.35">
      <c r="A29" s="257"/>
      <c r="B29" s="184" t="s">
        <v>165</v>
      </c>
      <c r="C29" s="184" t="s">
        <v>112</v>
      </c>
      <c r="D29" s="233" t="s">
        <v>23</v>
      </c>
      <c r="E29" s="185" t="s">
        <v>112</v>
      </c>
      <c r="F29" s="264"/>
    </row>
    <row r="30" spans="1:13" s="155" customFormat="1" ht="14.4" customHeight="1" x14ac:dyDescent="0.3">
      <c r="B30" s="156"/>
      <c r="C30" s="156"/>
      <c r="D30" s="156"/>
      <c r="E30" s="156"/>
      <c r="F30" s="156"/>
    </row>
    <row r="31" spans="1:13" ht="33" customHeight="1" x14ac:dyDescent="0.3">
      <c r="A31" s="55"/>
      <c r="B31" s="157" t="s">
        <v>172</v>
      </c>
      <c r="C31" s="158" t="s">
        <v>30</v>
      </c>
      <c r="D31" s="159" t="s">
        <v>173</v>
      </c>
      <c r="E31" s="160" t="s">
        <v>174</v>
      </c>
      <c r="F31" s="161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62"/>
      <c r="C34" s="162"/>
      <c r="D34" s="8"/>
      <c r="E34" s="8"/>
      <c r="F34" s="8"/>
    </row>
    <row r="35" spans="1:6" x14ac:dyDescent="0.3">
      <c r="B35" s="157"/>
      <c r="C35" s="8"/>
      <c r="D35" s="163"/>
      <c r="E35" s="163"/>
      <c r="F35" s="163"/>
    </row>
    <row r="36" spans="1:6" x14ac:dyDescent="0.3">
      <c r="A36" s="97"/>
      <c r="B36" s="3"/>
      <c r="C36" s="3"/>
      <c r="D36" s="163"/>
      <c r="E36" s="163"/>
      <c r="F36" s="163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0">
    <mergeCell ref="A27:A29"/>
    <mergeCell ref="A14:A16"/>
    <mergeCell ref="A18:A21"/>
    <mergeCell ref="A3:F3"/>
    <mergeCell ref="A4:F4"/>
    <mergeCell ref="A5:F5"/>
    <mergeCell ref="A9:A12"/>
    <mergeCell ref="A23:A25"/>
    <mergeCell ref="F9:F29"/>
    <mergeCell ref="B22:E22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0" t="s">
        <v>33</v>
      </c>
      <c r="B1" s="240"/>
      <c r="C1" s="240"/>
      <c r="D1" s="240"/>
      <c r="E1" s="240"/>
      <c r="F1" s="240"/>
    </row>
    <row r="2" spans="1:6" ht="24" x14ac:dyDescent="0.3">
      <c r="A2" s="240" t="s">
        <v>1</v>
      </c>
      <c r="B2" s="240"/>
      <c r="C2" s="240"/>
      <c r="D2" s="240"/>
      <c r="E2" s="240"/>
      <c r="F2" s="240"/>
    </row>
    <row r="3" spans="1:6" ht="17.399999999999999" x14ac:dyDescent="0.3">
      <c r="A3" s="241" t="s">
        <v>2</v>
      </c>
      <c r="B3" s="241"/>
      <c r="C3" s="241"/>
      <c r="D3" s="241"/>
      <c r="E3" s="241"/>
      <c r="F3" s="241"/>
    </row>
    <row r="4" spans="1:6" ht="15" thickBot="1" x14ac:dyDescent="0.35"/>
    <row r="5" spans="1:6" ht="17.7" customHeight="1" x14ac:dyDescent="0.3">
      <c r="A5" s="242" t="s">
        <v>3</v>
      </c>
      <c r="B5" s="243"/>
      <c r="C5" s="243"/>
      <c r="D5" s="243"/>
      <c r="E5" s="243"/>
      <c r="F5" s="244"/>
    </row>
    <row r="6" spans="1:6" ht="15" thickBot="1" x14ac:dyDescent="0.35">
      <c r="A6" s="245"/>
      <c r="B6" s="246"/>
      <c r="C6" s="246"/>
      <c r="D6" s="246"/>
      <c r="E6" s="246"/>
      <c r="F6" s="24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4" t="s">
        <v>36</v>
      </c>
      <c r="B10" s="34" t="s">
        <v>177</v>
      </c>
      <c r="C10" s="64"/>
      <c r="D10" s="14" t="s">
        <v>178</v>
      </c>
      <c r="E10" s="64"/>
      <c r="F10" s="35" t="s">
        <v>179</v>
      </c>
    </row>
    <row r="11" spans="1:6" ht="57.6" x14ac:dyDescent="0.3">
      <c r="A11" s="254"/>
      <c r="B11" s="36" t="s">
        <v>180</v>
      </c>
      <c r="C11" s="59" t="s">
        <v>181</v>
      </c>
      <c r="D11" s="39" t="s">
        <v>182</v>
      </c>
      <c r="E11" s="65" t="s">
        <v>183</v>
      </c>
      <c r="F11" s="41" t="s">
        <v>184</v>
      </c>
    </row>
    <row r="12" spans="1:6" ht="12.75" customHeight="1" x14ac:dyDescent="0.3">
      <c r="A12" s="254"/>
      <c r="B12" s="42"/>
      <c r="C12" s="66" t="s">
        <v>185</v>
      </c>
      <c r="D12" s="40" t="s">
        <v>53</v>
      </c>
      <c r="E12" s="66" t="s">
        <v>186</v>
      </c>
      <c r="F12" s="20" t="s">
        <v>54</v>
      </c>
    </row>
    <row r="13" spans="1:6" ht="15" thickBot="1" x14ac:dyDescent="0.35">
      <c r="A13" s="254"/>
      <c r="B13" s="37" t="s">
        <v>11</v>
      </c>
      <c r="C13" s="68" t="s">
        <v>187</v>
      </c>
      <c r="D13" s="44" t="s">
        <v>11</v>
      </c>
      <c r="E13" s="67" t="s">
        <v>11</v>
      </c>
      <c r="F13" s="23" t="s">
        <v>188</v>
      </c>
    </row>
    <row r="14" spans="1:6" ht="15" thickBot="1" x14ac:dyDescent="0.35"/>
    <row r="15" spans="1:6" ht="68.400000000000006" x14ac:dyDescent="0.3">
      <c r="A15" s="254" t="s">
        <v>50</v>
      </c>
      <c r="B15" s="38" t="s">
        <v>180</v>
      </c>
      <c r="C15" s="61" t="s">
        <v>189</v>
      </c>
      <c r="D15" s="19" t="s">
        <v>190</v>
      </c>
      <c r="E15" s="69" t="s">
        <v>183</v>
      </c>
      <c r="F15" s="24" t="s">
        <v>191</v>
      </c>
    </row>
    <row r="16" spans="1:6" ht="13.5" customHeight="1" x14ac:dyDescent="0.3">
      <c r="A16" s="25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54"/>
      <c r="B17" s="21" t="s">
        <v>192</v>
      </c>
      <c r="C17" s="68" t="s">
        <v>187</v>
      </c>
      <c r="D17" s="22" t="s">
        <v>193</v>
      </c>
      <c r="E17" s="68" t="s">
        <v>194</v>
      </c>
      <c r="F17" s="23" t="s">
        <v>188</v>
      </c>
    </row>
    <row r="18" spans="1:6" ht="15" thickBot="1" x14ac:dyDescent="0.35"/>
    <row r="19" spans="1:6" ht="14.25" customHeight="1" x14ac:dyDescent="0.3">
      <c r="A19" s="25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54"/>
      <c r="B20" s="26" t="s">
        <v>100</v>
      </c>
      <c r="C20" s="71" t="s">
        <v>128</v>
      </c>
      <c r="D20" s="27" t="s">
        <v>102</v>
      </c>
      <c r="E20" s="71" t="s">
        <v>195</v>
      </c>
      <c r="F20" s="28" t="s">
        <v>68</v>
      </c>
    </row>
    <row r="21" spans="1:6" ht="28.8" x14ac:dyDescent="0.3">
      <c r="A21" s="25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54"/>
      <c r="B22" s="29" t="s">
        <v>73</v>
      </c>
      <c r="C22" s="68" t="s">
        <v>187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48" t="s">
        <v>27</v>
      </c>
      <c r="E25" s="250" t="s">
        <v>28</v>
      </c>
      <c r="F25" s="251" t="s">
        <v>29</v>
      </c>
    </row>
    <row r="26" spans="1:6" x14ac:dyDescent="0.3">
      <c r="A26" s="55"/>
      <c r="B26" s="58" t="s">
        <v>30</v>
      </c>
      <c r="C26" s="56"/>
      <c r="D26" s="249"/>
      <c r="E26" s="250"/>
      <c r="F26" s="25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S19-DEJ</vt:lpstr>
      <vt:lpstr>S37 DEJ</vt:lpstr>
      <vt:lpstr>S20-DEJ</vt:lpstr>
      <vt:lpstr>S21-DEJ</vt:lpstr>
      <vt:lpstr>S22-DEJ</vt:lpstr>
      <vt:lpstr>Allergènes</vt:lpstr>
      <vt:lpstr>Allergènes!Impression_des_titres</vt:lpstr>
      <vt:lpstr>Allergènes!Zone_d_impression</vt:lpstr>
      <vt:lpstr>'S19-DEJ'!Zone_d_impression</vt:lpstr>
      <vt:lpstr>'S20-DEJ'!Zone_d_impression</vt:lpstr>
      <vt:lpstr>'S21-DEJ'!Zone_d_impression</vt:lpstr>
      <vt:lpstr>'S22-DEJ'!Zone_d_impression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2026-04-13T13:06:06Z</dcterms:modified>
  <cp:category/>
  <cp:contentStatus/>
</cp:coreProperties>
</file>