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4\11_2024\MENU\"/>
    </mc:Choice>
  </mc:AlternateContent>
  <xr:revisionPtr revIDLastSave="0" documentId="13_ncr:1_{BFD50591-96B3-454D-82E8-2DADBE4578CE}" xr6:coauthVersionLast="45" xr6:coauthVersionMax="47" xr10:uidLastSave="{00000000-0000-0000-0000-000000000000}"/>
  <bookViews>
    <workbookView xWindow="-108" yWindow="-108" windowWidth="23256" windowHeight="12576" firstSheet="7" activeTab="12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45-DEJ" sheetId="15" r:id="rId8"/>
    <sheet name="S46-DEJ" sheetId="17" r:id="rId9"/>
    <sheet name="S37 DEJ" sheetId="3" state="hidden" r:id="rId10"/>
    <sheet name="S47-DEJ" sheetId="1" r:id="rId11"/>
    <sheet name="S48-DEJ" sheetId="23" r:id="rId12"/>
    <sheet name="Allergènes" sheetId="21" r:id="rId13"/>
  </sheets>
  <definedNames>
    <definedName name="_xlnm.Print_Titles" localSheetId="12">Allergènes!$1:$2</definedName>
    <definedName name="_xlnm.Print_Area" localSheetId="12">Allergènes!$A$1:$O$107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  <definedName name="_xlnm.Print_Area" localSheetId="7">'S45-DEJ'!$A$1:$F$21</definedName>
    <definedName name="_xlnm.Print_Area" localSheetId="8">'S46-DEJ'!$A$1:$F$21</definedName>
    <definedName name="_xlnm.Print_Area" localSheetId="10">'S47-DEJ'!$A$1:$F$21</definedName>
    <definedName name="_xlnm.Print_Area" localSheetId="11">'S48-DEJ'!$A$1:$F$21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0" i="21" l="1"/>
  <c r="A89" i="21"/>
  <c r="A88" i="21"/>
  <c r="A87" i="21"/>
  <c r="A86" i="21"/>
  <c r="A64" i="21"/>
  <c r="A63" i="21"/>
  <c r="A62" i="21"/>
  <c r="A61" i="21"/>
  <c r="A60" i="21"/>
  <c r="A38" i="21"/>
  <c r="A37" i="21"/>
  <c r="A36" i="21"/>
  <c r="A35" i="21"/>
  <c r="A12" i="21"/>
  <c r="A11" i="21"/>
  <c r="A10" i="21"/>
  <c r="A9" i="21"/>
  <c r="A8" i="21"/>
  <c r="A85" i="21" l="1"/>
  <c r="A84" i="21"/>
  <c r="A59" i="21"/>
  <c r="A5" i="21"/>
  <c r="A105" i="21" l="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83" i="21"/>
  <c r="A82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58" i="21"/>
  <c r="A57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3" i="21"/>
  <c r="A32" i="21"/>
  <c r="A31" i="21"/>
  <c r="A6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7" i="21" l="1"/>
  <c r="A56" i="21" l="1"/>
  <c r="A30" i="21"/>
  <c r="A4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<sst xmlns="http://schemas.openxmlformats.org/spreadsheetml/2006/main" count="651" uniqueCount="225">
  <si>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</si>
  <si>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</si>
  <si>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</si>
  <si>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</si>
  <si>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</si>
  <si>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</si>
  <si>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</si>
  <si>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</si>
  <si>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</si>
  <si>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</si>
  <si>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</si>
  <si>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</si>
  <si>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</si>
  <si>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</si>
  <si>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</si>
  <si>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</si>
  <si>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</si>
  <si>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</si>
  <si>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</si>
  <si>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</si>
  <si>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</si>
  <si>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</si>
  <si>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</si>
  <si>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</si>
  <si>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</si>
  <si>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</si>
  <si>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</si>
  <si>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</si>
  <si>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</si>
  <si>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</si>
  <si>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</si>
  <si>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</si>
  <si>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</si>
  <si>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</si>
  <si>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</si>
  <si>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</si>
  <si>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</si>
  <si>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</si>
  <si>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</si>
  <si>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</si>
  <si>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</si>
  <si>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</si>
  <si>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</si>
  <si>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</si>
  <si>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</si>
  <si>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</si>
  <si>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</si>
  <si>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</si>
  <si>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</si>
  <si>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</si>
  <si>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</si>
  <si>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</si>
  <si>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</si>
  <si>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</si>
  <si>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</si>
  <si>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</si>
  <si>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</si>
  <si>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</si>
  <si>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</si>
  <si>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</si>
  <si>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</si>
  <si>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</si>
  <si>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</si>
  <si>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</si>
  <si>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</si>
  <si>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</si>
  <si>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</si>
  <si>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</si>
  <si>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</si>
  <si>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</si>
  <si>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</si>
  <si>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</si>
  <si>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</si>
  <si>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</si>
  <si>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</si>
  <si>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</si>
  <si>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</si>
  <si>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</si>
  <si>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</si>
  <si>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</si>
  <si>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</si>
  <si>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</si>
  <si>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</si>
  <si>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</si>
  <si>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</si>
  <si>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</si>
  <si>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</si>
  <si>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</si>
  <si>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</si>
  <si>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</si>
  <si>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</si>
  <si>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</si>
  <si>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</si>
  <si>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</si>
  <si>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</si>
  <si>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</si>
  <si>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</si>
  <si>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</si>
  <si>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</si>
  <si>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</si>
  <si>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</si>
  <si>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</si>
  <si>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</si>
  <si>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</si>
  <si>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</si>
  <si>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</si>
  <si>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</si>
  <si>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</si>
  <si>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</si>
  <si>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</si>
  <si>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</si>
  <si>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</si>
  <si>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</si>
  <si>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</si>
  <si>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</si>
  <si>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</si>
  <si>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</si>
  <si>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</si>
  <si>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</si>
  <si>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</si>
  <si>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</si>
  <si>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</si>
  <si>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</si>
  <si>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</si>
  <si>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</si>
  <si>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</si>
  <si>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</si>
  <si>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</si>
  <si>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</si>
  <si>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</si>
  <si>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</si>
  <si>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</si>
  <si>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</si>
  <si>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</si>
  <si>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Compote Pomme Verveine</t>
  </si>
  <si>
    <t xml:space="preserve">
Moyens Texture 
"Ecrasé"</t>
  </si>
  <si>
    <t>Allergènes principaux : lait et oeuf (en orange et gras)</t>
  </si>
  <si>
    <t>Toutes nos viandes sont d'origine française</t>
  </si>
  <si>
    <t> </t>
  </si>
  <si>
    <t>Velouté de carottes et polenta à l'anis et citron vert</t>
  </si>
  <si>
    <t>Compote Pomme Poire Coing</t>
  </si>
  <si>
    <r>
      <t xml:space="preserve">Tarte  aux légumes </t>
    </r>
    <r>
      <rPr>
        <sz val="8"/>
        <color rgb="FF00B050"/>
        <rFont val="Calibri"/>
        <family val="2"/>
        <scheme val="minor"/>
      </rPr>
      <t xml:space="preserve">(carottes, céleri </t>
    </r>
    <r>
      <rPr>
        <b/>
        <sz val="8"/>
        <color rgb="FFED7D31"/>
        <rFont val="Calibri"/>
        <family val="2"/>
        <scheme val="minor"/>
      </rPr>
      <t>*</t>
    </r>
    <r>
      <rPr>
        <sz val="8"/>
        <color rgb="FF00B050"/>
        <rFont val="Calibri"/>
        <family val="2"/>
        <scheme val="minor"/>
      </rPr>
      <t xml:space="preserve">et poireaux) </t>
    </r>
    <r>
      <rPr>
        <b/>
        <sz val="10"/>
        <color rgb="FFED7D31"/>
        <rFont val="Calibri"/>
        <family val="2"/>
        <scheme val="minor"/>
      </rPr>
      <t>(lait et œuf)</t>
    </r>
  </si>
  <si>
    <r>
      <t>Courge butternut aux herbes de Provence,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tomate et champignons et filet de dinde</t>
    </r>
  </si>
  <si>
    <t>Compote Pomme Grenade</t>
  </si>
  <si>
    <t>Compote Pomme Poire Banane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</si>
  <si>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</si>
  <si>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</si>
  <si>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</si>
  <si>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</si>
  <si>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</si>
  <si>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</si>
  <si>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</si>
  <si>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</si>
  <si>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</si>
  <si>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</si>
  <si>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</si>
  <si>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</si>
  <si>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</si>
  <si>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</si>
  <si>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</si>
  <si>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</si>
  <si>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 xml:space="preserve">Compote Banane Pomme Citron </t>
  </si>
  <si>
    <t>Purée de Potimarron</t>
  </si>
  <si>
    <r>
      <t>Dahl de lentilles corail aux épinards et chou-fleur</t>
    </r>
    <r>
      <rPr>
        <sz val="8"/>
        <color rgb="FF00B050"/>
        <rFont val="Calibri"/>
        <family val="2"/>
        <scheme val="minor"/>
      </rPr>
      <t xml:space="preserve"> (oignons, gingembre, ail, jus de coco, coriandre et curry) </t>
    </r>
    <r>
      <rPr>
        <b/>
        <sz val="10"/>
        <color rgb="FF00B050"/>
        <rFont val="Calibri"/>
        <family val="2"/>
        <scheme val="minor"/>
      </rPr>
      <t>et boulgour</t>
    </r>
    <r>
      <rPr>
        <b/>
        <sz val="10"/>
        <color rgb="FFED7D31"/>
        <rFont val="Calibri"/>
        <family val="2"/>
        <scheme val="minor"/>
      </rPr>
      <t>*</t>
    </r>
  </si>
  <si>
    <t>Mon premier pot au feu de bœuf</t>
  </si>
  <si>
    <t>Découverte du Céleri Rave et du Jasmin</t>
  </si>
  <si>
    <r>
      <t>Soupe de légumes de Mamie (Carottes poireaux navets pommes de terre céleri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</si>
  <si>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r>
      <t xml:space="preserve">Cake aux épinards et chèvre frais </t>
    </r>
    <r>
      <rPr>
        <b/>
        <sz val="10"/>
        <color rgb="FFED7D31"/>
        <rFont val="Calibri"/>
        <family val="2"/>
        <scheme val="minor"/>
      </rPr>
      <t xml:space="preserve"> (lait et œuf)</t>
    </r>
  </si>
  <si>
    <r>
      <t>Chou fleur au thym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coriandre et sauté de bœuf</t>
    </r>
  </si>
  <si>
    <t>Compote Pomme Clémentine Vanille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</si>
  <si>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</si>
  <si>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</si>
  <si>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</si>
  <si>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</si>
  <si>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</si>
  <si>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</si>
  <si>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</si>
  <si>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</si>
  <si>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</si>
  <si>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</si>
  <si>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</si>
  <si>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</si>
  <si>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</si>
  <si>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</si>
  <si>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</si>
  <si>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</si>
  <si>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Du 04 au 08 novembre 2024</t>
  </si>
  <si>
    <t>Du 11 au 15 novembre 2024</t>
  </si>
  <si>
    <t>FERIE</t>
  </si>
  <si>
    <t>Du 18 au 22 novembre 2024</t>
  </si>
  <si>
    <t>Du 25  au 29 Novembre 2024</t>
  </si>
  <si>
    <r>
      <t xml:space="preserve">Soupe de champignons et parmesan </t>
    </r>
    <r>
      <rPr>
        <b/>
        <sz val="10"/>
        <color rgb="FFED7D31"/>
        <rFont val="Calibri"/>
        <family val="2"/>
      </rPr>
      <t>(lait)</t>
    </r>
  </si>
  <si>
    <t>Brocolis à l'ail, Semoule* au bouillon et lentilles vertes à l'asiatique (gingembre, coriandre et citronnelle)</t>
  </si>
  <si>
    <t xml:space="preserve">Salade de Betterave et Pomme de terre </t>
  </si>
  <si>
    <r>
      <t>Blanquette de veau</t>
    </r>
    <r>
      <rPr>
        <sz val="8"/>
        <color rgb="FF00B050"/>
        <rFont val="Calibri"/>
        <family val="2"/>
      </rPr>
      <t xml:space="preserve"> (carottes, champignons, poireaux, crème fraîche)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</si>
  <si>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t>Compote Pomme Banane Cannelle</t>
  </si>
  <si>
    <t>Compote Pomme Poire Hibiscus</t>
  </si>
  <si>
    <t>Velouté de courges au cumin</t>
  </si>
  <si>
    <t>Compote Pomme  Pruneau</t>
  </si>
  <si>
    <r>
      <t>Blettes en béchamel</t>
    </r>
    <r>
      <rPr>
        <b/>
        <sz val="10"/>
        <color theme="5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, Quinoa au bouillon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</si>
  <si>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>Compote Pomme Fleur d'oranger</t>
  </si>
  <si>
    <t>Découverte de la Bergamote et du Chou chinois</t>
  </si>
  <si>
    <t>Découverte des Blettes</t>
  </si>
  <si>
    <t>Salade de chou chinois et nouilles de riz au gingembre</t>
  </si>
  <si>
    <r>
      <t>Courge butternut,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maison  et Poulet stroganoff </t>
    </r>
    <r>
      <rPr>
        <sz val="8"/>
        <color rgb="FF00B050"/>
        <rFont val="Calibri"/>
        <family val="2"/>
      </rPr>
      <t xml:space="preserve">(champignons, oignons, crème, persil et paprika) </t>
    </r>
    <r>
      <rPr>
        <b/>
        <sz val="10"/>
        <color theme="5"/>
        <rFont val="Calibri"/>
        <family val="2"/>
      </rPr>
      <t>(lait)</t>
    </r>
  </si>
  <si>
    <t>Salade de radis bleu au yaourt de brebis</t>
  </si>
  <si>
    <t>Compote Pomme Banane Citron</t>
  </si>
  <si>
    <t>Découverte du radis bleu et de la clémentine</t>
  </si>
  <si>
    <r>
      <t>Brocolis, semoule aux raisins secs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>et</t>
    </r>
    <r>
      <rPr>
        <b/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</si>
  <si>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r>
      <t xml:space="preserve">Courges au romarin, quinoa  et </t>
    </r>
    <r>
      <rPr>
        <sz val="10"/>
        <color rgb="FF99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à l'échalote</t>
    </r>
    <r>
      <rPr>
        <b/>
        <sz val="10"/>
        <color rgb="FFED7D31"/>
        <rFont val="Calibri"/>
        <family val="2"/>
      </rPr>
      <t xml:space="preserve"> (lait)</t>
    </r>
  </si>
  <si>
    <t>Brocolis au curry, riz et dinde sauce rougail</t>
  </si>
  <si>
    <t>Salade de lentilles aux légumes</t>
  </si>
  <si>
    <r>
      <t xml:space="preserve">Velouté de châtaignes et de courge butternut </t>
    </r>
    <r>
      <rPr>
        <b/>
        <sz val="10"/>
        <color rgb="FFED7D31"/>
        <rFont val="Calibri"/>
        <family val="2"/>
      </rPr>
      <t>(lait)</t>
    </r>
  </si>
  <si>
    <r>
      <t>Fondue de poireaux à la crème</t>
    </r>
    <r>
      <rPr>
        <b/>
        <sz val="10"/>
        <color rgb="FFED7D31"/>
        <rFont val="Calibri"/>
        <family val="2"/>
      </rPr>
      <t xml:space="preserve"> (lait) </t>
    </r>
    <r>
      <rPr>
        <b/>
        <sz val="10"/>
        <color rgb="FF00B050"/>
        <rFont val="Calibri"/>
        <family val="2"/>
      </rPr>
      <t xml:space="preserve">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 </t>
    </r>
    <r>
      <rPr>
        <sz val="10"/>
        <color rgb="FF660033"/>
        <rFont val="Calibri"/>
        <family val="2"/>
      </rPr>
      <t>poisson 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à l'huile d'olive</t>
    </r>
  </si>
  <si>
    <r>
      <t xml:space="preserve">Poêlée de Carottes à la coriandre, Pommes de terre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</si>
  <si>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r>
      <t xml:space="preserve">Carottes et céleri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boule à la ciboulette et Polenta aux champignons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</si>
  <si>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Courge spaghetti aux oignons rouges et riz au cumin et </t>
    </r>
    <r>
      <rPr>
        <sz val="10"/>
        <color rgb="FF990033"/>
        <rFont val="Calibri"/>
        <family val="2"/>
      </rPr>
      <t>poisson  du jour*</t>
    </r>
  </si>
  <si>
    <t>Chou chinois braisé,  Quinoa et aiguillettes de poulet</t>
  </si>
  <si>
    <t>REPAS VEGETARIEN</t>
  </si>
  <si>
    <r>
      <t xml:space="preserve">Purée de Carottes à l'huile d'olive Pâtes </t>
    </r>
    <r>
      <rPr>
        <b/>
        <sz val="10"/>
        <color rgb="FFED7D31"/>
        <rFont val="Calibri"/>
        <family val="2"/>
      </rPr>
      <t>(œuf)*</t>
    </r>
    <r>
      <rPr>
        <b/>
        <sz val="10"/>
        <color rgb="FF00B050"/>
        <rFont val="Calibri"/>
        <family val="2"/>
      </rPr>
      <t xml:space="preserve"> au gruyère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 et Sauté de boeuf  </t>
    </r>
  </si>
  <si>
    <r>
      <t xml:space="preserve">Tajine de légumes et écrasé de pois chiches aux épices </t>
    </r>
    <r>
      <rPr>
        <sz val="8"/>
        <color rgb="FF00B050"/>
        <rFont val="Calibri"/>
        <family val="2"/>
      </rPr>
      <t>(céleri-branche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chou fleur, navet boule d'or, pois chiches Semoule</t>
    </r>
    <r>
      <rPr>
        <b/>
        <sz val="8"/>
        <color rgb="FFED7D31"/>
        <rFont val="Calibri"/>
        <family val="2"/>
      </rPr>
      <t>*</t>
    </r>
    <r>
      <rPr>
        <b/>
        <sz val="8"/>
        <color rgb="FF00B050"/>
        <rFont val="Calibri"/>
        <family val="2"/>
      </rPr>
      <t>)</t>
    </r>
    <r>
      <rPr>
        <sz val="8"/>
        <color rgb="FF00B050"/>
        <rFont val="Calibri"/>
        <family val="2"/>
      </rPr>
      <t xml:space="preserve"> </t>
    </r>
  </si>
  <si>
    <r>
      <t>Minestrone végétarien à l'italienne (tomates, carottes, haricots rouges, poireaux celeri branche</t>
    </r>
    <r>
      <rPr>
        <b/>
        <sz val="10"/>
        <color rgb="FFED7D31"/>
        <rFont val="Calibri"/>
        <family val="2"/>
        <scheme val="minor"/>
      </rPr>
      <t>*)</t>
    </r>
    <r>
      <rPr>
        <b/>
        <sz val="10"/>
        <color rgb="FF00B050"/>
        <rFont val="Calibri"/>
        <family val="2"/>
        <scheme val="minor"/>
      </rPr>
      <t xml:space="preserve"> pâtes* au parmesan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) </t>
    </r>
  </si>
  <si>
    <t>Coulommiers</t>
  </si>
  <si>
    <t>Petit Suisse Fruits</t>
  </si>
  <si>
    <t>Bûche de chèvre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</si>
</sst>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rgb="FF00B050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theme="5"/>
      <name val="Calibri"/>
      <family val="2"/>
    </font>
    <font>
      <b/>
      <sz val="9"/>
      <color theme="5"/>
      <name val="Calibri"/>
      <family val="2"/>
    </font>
    <font>
      <sz val="8"/>
      <color rgb="FF00B050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10"/>
      <color rgb="FF990033"/>
      <name val="Calibri"/>
      <family val="2"/>
    </font>
    <font>
      <sz val="10"/>
      <color rgb="FF000000"/>
      <name val="Calibri"/>
      <family val="2"/>
      <scheme val="minor"/>
    </font>
    <font>
      <b/>
      <sz val="8"/>
      <color rgb="FFED7D31"/>
      <name val="Calibri"/>
      <family val="2"/>
    </font>
    <font>
      <b/>
      <sz val="8"/>
      <color rgb="FFED7D31"/>
      <name val="Calibri"/>
      <family val="2"/>
      <scheme val="minor"/>
    </font>
    <font>
      <sz val="10"/>
      <color rgb="FF000000"/>
      <name val="Calibri"/>
      <family val="2"/>
    </font>
    <font>
      <sz val="10"/>
      <color rgb="FFED7D3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thin">
        <color rgb="FFFF6699"/>
      </left>
      <right style="thin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/>
      <bottom style="medium">
        <color rgb="FFFF6699"/>
      </bottom>
      <diagonal/>
    </border>
  </borders>
  <cellStyleXfs count="1">
    <xf numFmtId="0" fontId="0" fillId="0" borderId="0"/>
  </cellStyleXfs>
  <cellXfs count="175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0" fillId="0" borderId="0" xfId="0" applyAlignment="1">
      <alignment horizontal="center"/>
    </xf>
    <xf numFmtId="0" fontId="2" fillId="2" borderId="13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 readingOrder="1"/>
    </xf>
    <xf numFmtId="0" fontId="36" fillId="0" borderId="23" xfId="0" applyFont="1" applyBorder="1" applyAlignment="1">
      <alignment horizontal="center" vertical="center" wrapText="1" readingOrder="1"/>
    </xf>
    <xf numFmtId="0" fontId="36" fillId="0" borderId="26" xfId="0" applyFont="1" applyBorder="1" applyAlignment="1">
      <alignment horizontal="center" vertical="center" wrapText="1" readingOrder="1"/>
    </xf>
    <xf numFmtId="0" fontId="35" fillId="0" borderId="31" xfId="0" applyFont="1" applyBorder="1" applyAlignment="1">
      <alignment vertical="center"/>
    </xf>
    <xf numFmtId="0" fontId="35" fillId="0" borderId="32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37" fillId="0" borderId="0" xfId="0" applyFont="1"/>
    <xf numFmtId="0" fontId="33" fillId="0" borderId="0" xfId="0" applyFont="1"/>
    <xf numFmtId="0" fontId="36" fillId="0" borderId="36" xfId="0" applyFont="1" applyBorder="1" applyAlignment="1">
      <alignment horizontal="center" vertical="center" wrapText="1" readingOrder="1"/>
    </xf>
    <xf numFmtId="0" fontId="36" fillId="0" borderId="29" xfId="0" applyFont="1" applyBorder="1" applyAlignment="1">
      <alignment horizontal="center" vertical="center" wrapText="1" readingOrder="1"/>
    </xf>
    <xf numFmtId="0" fontId="37" fillId="0" borderId="21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34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7" fillId="0" borderId="30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indent="5" readingOrder="1"/>
    </xf>
    <xf numFmtId="0" fontId="30" fillId="0" borderId="10" xfId="0" applyFont="1" applyBorder="1" applyAlignment="1">
      <alignment horizontal="center" vertical="center" wrapText="1" readingOrder="1"/>
    </xf>
    <xf numFmtId="0" fontId="26" fillId="0" borderId="0" xfId="0" applyFont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11" fillId="0" borderId="10" xfId="0" applyFont="1" applyBorder="1"/>
    <xf numFmtId="0" fontId="30" fillId="0" borderId="2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44" fillId="0" borderId="0" xfId="0" applyFont="1"/>
    <xf numFmtId="0" fontId="26" fillId="0" borderId="0" xfId="0" applyFont="1" applyAlignment="1">
      <alignment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5" fillId="0" borderId="12" xfId="0" applyFont="1" applyFill="1" applyBorder="1" applyAlignment="1">
      <alignment horizontal="center" vertical="center" wrapText="1" readingOrder="1"/>
    </xf>
    <xf numFmtId="0" fontId="5" fillId="0" borderId="9" xfId="0" applyFont="1" applyFill="1" applyBorder="1" applyAlignment="1">
      <alignment horizontal="center" vertical="center" wrapText="1" readingOrder="1"/>
    </xf>
    <xf numFmtId="0" fontId="47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26" fillId="0" borderId="0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37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 wrapText="1" readingOrder="1"/>
    </xf>
    <xf numFmtId="0" fontId="37" fillId="0" borderId="39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26" fillId="0" borderId="0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24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6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25.jpeg"/><Relationship Id="rId5" Type="http://schemas.openxmlformats.org/officeDocument/2006/relationships/image" Target="../media/image23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27.jpe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26.jpeg"/><Relationship Id="rId5" Type="http://schemas.openxmlformats.org/officeDocument/2006/relationships/image" Target="../media/image2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6.png"/><Relationship Id="rId5" Type="http://schemas.openxmlformats.org/officeDocument/2006/relationships/image" Target="../media/image15.png"/><Relationship Id="rId15" Type="http://schemas.openxmlformats.org/officeDocument/2006/relationships/image" Target="../media/image20.png"/><Relationship Id="rId10" Type="http://schemas.openxmlformats.org/officeDocument/2006/relationships/image" Target="../media/image13.png"/><Relationship Id="rId4" Type="http://schemas.openxmlformats.org/officeDocument/2006/relationships/image" Target="../media/image18.png"/><Relationship Id="rId9" Type="http://schemas.openxmlformats.org/officeDocument/2006/relationships/image" Target="../media/image6.png"/><Relationship Id="rId1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2.png"/><Relationship Id="rId5" Type="http://schemas.openxmlformats.org/officeDocument/2006/relationships/image" Target="../media/image5.png"/><Relationship Id="rId10" Type="http://schemas.openxmlformats.org/officeDocument/2006/relationships/image" Target="../media/image21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6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2.png"/><Relationship Id="rId5" Type="http://schemas.openxmlformats.org/officeDocument/2006/relationships/image" Target="../media/image5.png"/><Relationship Id="rId10" Type="http://schemas.openxmlformats.org/officeDocument/2006/relationships/image" Target="../media/image21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5" Type="http://schemas.openxmlformats.org/officeDocument/2006/relationships/image" Target="../media/image23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16</xdr:row>
      <xdr:rowOff>155731</xdr:rowOff>
    </xdr:from>
    <xdr:to>
      <xdr:col>6</xdr:col>
      <xdr:colOff>551620</xdr:colOff>
      <xdr:row>18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CC7CB432-C2B8-412E-BBA3-FF7938E95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1B75164C-20CF-46CE-B04F-C10B0F6C7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54DF3CE4-A874-4554-A631-E5347222B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FE9F4B6A-29F9-46A8-8DAF-209E9900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B0186423-27BF-4908-B147-C786EDC7B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B5FD5BDA-BA69-402B-83A5-BFE3758B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707BD227-7F2E-4925-A05D-01D43B0D7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6DDA558A-3B25-489E-AA8D-DA77B922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03ED3F5F-AB30-4701-B6D0-1F12143DC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D1334B11-5075-41EB-AB03-6B74864D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20EE8562-2D17-4709-8262-44BF6CD8B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03875CF-DA8A-49CF-8F7A-DC3F4671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FA0944B8-5E3F-408B-923B-9F06B5CCF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80F7EC2-C728-4FC5-90A3-C2EE0546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304ED6A-E062-480C-8B96-DE65B5E8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8EF131EF-49E1-4454-B2DF-13FA87E81D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999F62F1-DA36-4675-A2E8-DC0696497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EBF41BE7-B875-4BDE-95DD-F6E27CB8E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1E885FAB-403D-45B7-9C73-07C9705CD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0B837C0F-DAD4-4EE8-82BB-513B53619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D0810D27-41AB-43F4-B38B-AE1411C9F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E26553CA-C3FE-4CB4-B66A-9AC960BEC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D0E1E485-2D4E-4D39-9358-FF2D0321D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76B6283-848A-439D-9F99-C2795EF5A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D0C0FA1-5E8A-4439-99E7-DF260E87C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A81CA00A-352D-4BB6-AAF9-955F10C28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BCEB2A87-4EA9-4B48-9329-5BE8B9A108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EE833B0D-788B-437F-88C4-36639BA88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C5A54294-E063-4DE6-AC60-CAF513070C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3CB8485-5EE2-4AD8-9F2D-F60F92318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3C0415A6-F308-4329-93F3-0E99B9516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88053AC3-D7B2-49F9-99D5-F2E0462C2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DA94E1D-8879-4F5B-A44A-DD8496798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6915FB02-FA36-4D7F-81B4-3CB2DCFF6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63997E60-767A-4BC0-B52B-1AC08DB26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77CAD005-B78D-42AD-B30B-796677DEB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F7A58F2-F49A-4040-80AD-9F3BABAC2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D6A4B9AA-A5DE-4ABF-8D93-0B1FFAFE7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0EABF436-A730-4AAA-B260-6AFB74AFB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AFE5685-3512-4D4D-AD5D-1DF9CEB1DA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110" name="AutoShape 1" descr="product">
          <a:extLst>
            <a:ext uri="{FF2B5EF4-FFF2-40B4-BE49-F238E27FC236}">
              <a16:creationId xmlns:a16="http://schemas.microsoft.com/office/drawing/2014/main" id="{7C657635-988D-4C91-BF0C-844BB177FFD0}"/>
            </a:ext>
          </a:extLst>
        </xdr:cNvPr>
        <xdr:cNvSpPr>
          <a:spLocks noChangeAspect="1" noChangeArrowheads="1"/>
        </xdr:cNvSpPr>
      </xdr:nvSpPr>
      <xdr:spPr bwMode="auto">
        <a:xfrm>
          <a:off x="0" y="830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09B1195E-072E-4383-8AD0-5359FADDC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D36D9495-53BA-4772-ABF7-DB77E3CB05A4}"/>
            </a:ext>
          </a:extLst>
        </xdr:cNvPr>
        <xdr:cNvSpPr txBox="1"/>
      </xdr:nvSpPr>
      <xdr:spPr>
        <a:xfrm>
          <a:off x="38100" y="75471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9D4216AC-5520-4D64-80DF-D49B44CD3C9B}"/>
            </a:ext>
          </a:extLst>
        </xdr:cNvPr>
        <xdr:cNvSpPr txBox="1"/>
      </xdr:nvSpPr>
      <xdr:spPr>
        <a:xfrm>
          <a:off x="38100" y="75471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17</xdr:row>
      <xdr:rowOff>168930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D0734B3A-AFB9-4F24-9119-975715DED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640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7C7720A3-AE59-47EE-BECB-C1B1C73D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18</xdr:row>
      <xdr:rowOff>19689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3E8DDE03-B535-4818-B3D7-B764B748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18</xdr:row>
      <xdr:rowOff>19689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3D64E941-5119-403D-B657-83A50A17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18</xdr:row>
      <xdr:rowOff>19689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F5E75A3B-3B3B-4827-BFCD-037F17629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18</xdr:row>
      <xdr:rowOff>19689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8328B495-E200-4FA9-AC54-5BB6E138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17</xdr:row>
      <xdr:rowOff>168930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BC4148E2-F24C-4918-A3B9-A7318ECD9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640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96EAADDD-3B5D-4F99-98FC-1A98D04E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062F518D-13D6-43A1-95F2-1F07CC36EFA8}"/>
            </a:ext>
          </a:extLst>
        </xdr:cNvPr>
        <xdr:cNvSpPr txBox="1"/>
      </xdr:nvSpPr>
      <xdr:spPr>
        <a:xfrm>
          <a:off x="38100" y="75471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17</xdr:row>
      <xdr:rowOff>168930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666F271F-0125-4746-94B7-BDD092E3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640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E5AE2682-00F9-4937-B5FE-85FC325A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18</xdr:row>
      <xdr:rowOff>19689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704E973B-D322-4960-B1BE-C587F5EB3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18</xdr:row>
      <xdr:rowOff>19689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7658D334-A244-4D00-9CE0-30C925CB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18</xdr:row>
      <xdr:rowOff>19689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3EA2975B-093B-4A19-9AA5-1A6CD1710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18</xdr:row>
      <xdr:rowOff>19689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379A6C23-35BB-4E3B-963C-72487202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17</xdr:row>
      <xdr:rowOff>168930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9C233446-8BC6-4082-A102-EF923D78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640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624FC23E-6DC2-4618-9C15-1095BF5D8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793750</xdr:colOff>
      <xdr:row>0</xdr:row>
      <xdr:rowOff>47625</xdr:rowOff>
    </xdr:from>
    <xdr:to>
      <xdr:col>4</xdr:col>
      <xdr:colOff>1830387</xdr:colOff>
      <xdr:row>2</xdr:row>
      <xdr:rowOff>159414</xdr:rowOff>
    </xdr:to>
    <xdr:pic>
      <xdr:nvPicPr>
        <xdr:cNvPr id="71" name="Image 70" descr="Orange : variétés, saison, vitamines, une par jour">
          <a:extLst>
            <a:ext uri="{FF2B5EF4-FFF2-40B4-BE49-F238E27FC236}">
              <a16:creationId xmlns:a16="http://schemas.microsoft.com/office/drawing/2014/main" id="{046EA2F8-EB05-4039-A15E-A8515583C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7625"/>
          <a:ext cx="1095375" cy="730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21</xdr:row>
      <xdr:rowOff>0</xdr:rowOff>
    </xdr:from>
    <xdr:to>
      <xdr:col>6</xdr:col>
      <xdr:colOff>551620</xdr:colOff>
      <xdr:row>22</xdr:row>
      <xdr:rowOff>46911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4361B170-8D19-4BB0-9E2B-CF61406D9D06}"/>
            </a:ext>
          </a:extLst>
        </xdr:cNvPr>
        <xdr:cNvSpPr txBox="1"/>
      </xdr:nvSpPr>
      <xdr:spPr>
        <a:xfrm>
          <a:off x="38100" y="8888251"/>
          <a:ext cx="8651680" cy="2569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" name="Picture 4">
          <a:extLst>
            <a:ext uri="{FF2B5EF4-FFF2-40B4-BE49-F238E27FC236}">
              <a16:creationId xmlns:a16="http://schemas.microsoft.com/office/drawing/2014/main" id="{DB15B7F5-9913-4C90-98AC-F651537D3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" name="Image 7">
          <a:extLst>
            <a:ext uri="{FF2B5EF4-FFF2-40B4-BE49-F238E27FC236}">
              <a16:creationId xmlns:a16="http://schemas.microsoft.com/office/drawing/2014/main" id="{856EDD72-8565-4F08-9362-43AB50AAC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BB4E5FDE-3D1B-48E0-9F21-ADBD0497C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9">
          <a:extLst>
            <a:ext uri="{FF2B5EF4-FFF2-40B4-BE49-F238E27FC236}">
              <a16:creationId xmlns:a16="http://schemas.microsoft.com/office/drawing/2014/main" id="{4AFCDC55-6BA6-46A5-91BA-C0746B44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A37E81B4-DDC4-4792-9988-37127E565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8F47B745-14F1-4E84-AFA2-B1026B49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EC14A9D0-E123-4895-8C5E-9EE0585A7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1CBE3F19-4A20-49A8-8612-B89F3A47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107F6F7D-B035-4BF1-924A-6DD64D593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C5400058-2DC7-45EA-817F-3254D97F5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64DA077E-D39D-4702-A6D6-B310A37ED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C120B963-2D56-4977-850F-BC129990D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AB2EF59-9A80-41B1-A7F2-C39C47E0B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28A7CE8-51A9-4F4B-91A7-E3C649C3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7F3D0A4B-A419-4F02-A220-6FE1610C9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99DE085B-AEB3-45DF-9ED5-30047812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28F768B-CCA7-4A9A-85E5-E4C4FB338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C3961AC3-2603-44BA-B841-CE8B20814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673B8E1A-6ED7-4470-B994-2E3DCD8913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843329B0-7AB2-40FE-A17C-C2C44E307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74123BF3-A3BB-45BE-806D-B53E7C687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75716B93-5E93-42DA-A05D-FA91D546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9EC5CE14-71DC-48A3-8073-29CB819E1F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55349034-8A74-45E0-9775-5E4BECF54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D9B85131-949F-4D7E-8145-25191E4DE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8E7AA6A7-4844-4FEC-A4F0-B34F3D4D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E5E570D5-093E-458D-B192-8738252D9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F092C668-E55E-4FD4-A87D-F344454D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819C5BD0-08AB-4EB8-B0D1-58E34B1C2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FD54400F-8D83-42DF-9893-A6BB1F064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858A1BF0-E80E-4E40-9D1C-A39F0C7FA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6085C207-C9D8-4F7B-9370-784ECB030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9F157D6A-CB54-4196-8B5E-CBD5D3096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D6CA68C0-E4EB-4ACE-BE4A-920C9060B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56453AF9-4720-400F-8BF8-2AEA3DAA7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6EC80D81-11E9-4C52-A6A2-C659CC3CE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B3AC89EF-B94E-42D2-88B8-CA8915922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A251D3A-B6D5-4DD4-8268-8E84B72F9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39065120-3356-4002-BAD2-4D1751513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32B1F026-D344-4BFC-A86D-266DE5480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66A3A31C-3E98-4E59-ABA7-5163A1D14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585C3D1D-00CA-42D8-86BA-80120AF9F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1B757F7C-81DC-458B-9D3F-E986C4139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988EC465-3BBC-4327-A56C-F8180BE44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183CDB9-A6C7-4842-ABE1-1378A73AA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81CC1EE3-F216-498D-9401-6C134CE89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29EE647F-B2C7-46D5-BD43-E8B6D9B3C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288C936E-95AA-48EB-B300-260D88A8C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8D12C7E9-F4C7-4317-A4C6-1B6C383F7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8E234DE7-DBB7-448B-9F2B-235EFA5F5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1D860230-5512-4598-9A16-F8D10FA09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7C228-FD93-46EE-989E-4F9491B5D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AB0588AA-7B47-4D40-A650-ADFAD840C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29B5A71F-150E-416B-B528-CA6470E5E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CFC36660-383F-43D4-8EED-3AF48E01B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20CF0031-B9CB-4C87-93AC-9C0C3E644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E7ED137-1941-49D5-A9E9-FB7334C704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ACC8A0A-8A11-4AA5-BBB1-4895959C2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C1555322-0026-4714-817F-3B285EAA0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409D4A37-D1E1-41AA-A456-F9573169F7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42DDEC2E-4B8C-4310-87F5-72895F056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AAEC1253-5B97-40D6-8435-7BB7A725C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129" name="AutoShape 1" descr="product">
          <a:extLst>
            <a:ext uri="{FF2B5EF4-FFF2-40B4-BE49-F238E27FC236}">
              <a16:creationId xmlns:a16="http://schemas.microsoft.com/office/drawing/2014/main" id="{5C2CFDA8-E71E-47B4-A4EB-C43C6374D3A0}"/>
            </a:ext>
          </a:extLst>
        </xdr:cNvPr>
        <xdr:cNvSpPr>
          <a:spLocks noChangeAspect="1" noChangeArrowheads="1"/>
        </xdr:cNvSpPr>
      </xdr:nvSpPr>
      <xdr:spPr bwMode="auto">
        <a:xfrm>
          <a:off x="0" y="830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CDFA436A-9CF0-489D-B9CB-F1CC6B7F2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15162FC0-4CDF-48BE-9AA6-FE8E1C0972D4}"/>
            </a:ext>
          </a:extLst>
        </xdr:cNvPr>
        <xdr:cNvSpPr txBox="1"/>
      </xdr:nvSpPr>
      <xdr:spPr>
        <a:xfrm>
          <a:off x="38100" y="75090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9D0DF3FA-5B16-40E8-844A-202FAED55DAA}"/>
            </a:ext>
          </a:extLst>
        </xdr:cNvPr>
        <xdr:cNvSpPr txBox="1"/>
      </xdr:nvSpPr>
      <xdr:spPr>
        <a:xfrm>
          <a:off x="38100" y="75090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3A9E930E-02F5-4404-80C9-C4135BF68500}"/>
            </a:ext>
          </a:extLst>
        </xdr:cNvPr>
        <xdr:cNvSpPr txBox="1"/>
      </xdr:nvSpPr>
      <xdr:spPr>
        <a:xfrm>
          <a:off x="38100" y="75090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16</xdr:row>
      <xdr:rowOff>155731</xdr:rowOff>
    </xdr:from>
    <xdr:to>
      <xdr:col>6</xdr:col>
      <xdr:colOff>551620</xdr:colOff>
      <xdr:row>18</xdr:row>
      <xdr:rowOff>46911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C4453E74-31D2-43F7-B74C-F722AC429B7C}"/>
            </a:ext>
          </a:extLst>
        </xdr:cNvPr>
        <xdr:cNvSpPr txBox="1"/>
      </xdr:nvSpPr>
      <xdr:spPr>
        <a:xfrm>
          <a:off x="38100" y="7669051"/>
          <a:ext cx="8819320" cy="2417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F0F9B857-ADCA-46B7-B8C9-A4C0B5868E26}"/>
            </a:ext>
          </a:extLst>
        </xdr:cNvPr>
        <xdr:cNvSpPr txBox="1"/>
      </xdr:nvSpPr>
      <xdr:spPr>
        <a:xfrm>
          <a:off x="38100" y="751665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F60BF785-5362-492B-9B49-96B94396E86A}"/>
            </a:ext>
          </a:extLst>
        </xdr:cNvPr>
        <xdr:cNvSpPr txBox="1"/>
      </xdr:nvSpPr>
      <xdr:spPr>
        <a:xfrm>
          <a:off x="38100" y="751665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19</xdr:row>
      <xdr:rowOff>24150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93CE2FE5-5B25-4463-BDAA-546D6FA9A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69220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54B34D7E-F519-4FF6-88F7-393B4E9A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19</xdr:row>
      <xdr:rowOff>4449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A05E66EE-1EB4-4413-A0EB-AC2E3DD5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19</xdr:row>
      <xdr:rowOff>4449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1C94CD7A-4E8B-4942-B0D2-E428B5EC9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19</xdr:row>
      <xdr:rowOff>4449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37FD7F63-61CC-4EA9-B1AD-42E2FC91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19</xdr:row>
      <xdr:rowOff>4449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0A442671-E0A5-4C33-9898-1279CDE4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19</xdr:row>
      <xdr:rowOff>24150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B4A8E333-94BB-48B1-B4EB-DBBCEC2C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69220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15EBADE1-13F7-4774-B441-32A0DBDC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6E0815D4-B17B-4099-8848-90B32BA0BCD8}"/>
            </a:ext>
          </a:extLst>
        </xdr:cNvPr>
        <xdr:cNvSpPr txBox="1"/>
      </xdr:nvSpPr>
      <xdr:spPr>
        <a:xfrm>
          <a:off x="38100" y="751665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19</xdr:row>
      <xdr:rowOff>24150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7767BA5F-43C7-4E5D-AA7C-963884E4C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69220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8844A8BE-1236-4485-92FD-3EC5704B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19</xdr:row>
      <xdr:rowOff>4449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960C8677-414C-443F-84C9-F23DE5DA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19</xdr:row>
      <xdr:rowOff>4449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24F83C44-2054-4B67-8428-A822E1B3E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19</xdr:row>
      <xdr:rowOff>4449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CE40216-EF71-4750-9E2A-5E709693B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19</xdr:row>
      <xdr:rowOff>4449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49F24DA4-D5B5-488E-9381-E9D2C0D5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19</xdr:row>
      <xdr:rowOff>24150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B30DAC89-6AB2-49ED-A9EE-54EB27219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69220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25BCA4CF-9F3F-4949-BBA9-EF09B1A7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0</xdr:row>
      <xdr:rowOff>0</xdr:rowOff>
    </xdr:from>
    <xdr:to>
      <xdr:col>1</xdr:col>
      <xdr:colOff>960437</xdr:colOff>
      <xdr:row>3</xdr:row>
      <xdr:rowOff>38382</xdr:rowOff>
    </xdr:to>
    <xdr:pic>
      <xdr:nvPicPr>
        <xdr:cNvPr id="135" name="Image 134" descr="Le céleri branche et le céleri rave légumes riches en vertus">
          <a:extLst>
            <a:ext uri="{FF2B5EF4-FFF2-40B4-BE49-F238E27FC236}">
              <a16:creationId xmlns:a16="http://schemas.microsoft.com/office/drawing/2014/main" id="{E0AB059A-B8AE-4488-814D-910EFD4CE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0"/>
          <a:ext cx="881062" cy="879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1270001</xdr:colOff>
      <xdr:row>0</xdr:row>
      <xdr:rowOff>1</xdr:rowOff>
    </xdr:from>
    <xdr:to>
      <xdr:col>4</xdr:col>
      <xdr:colOff>2092324</xdr:colOff>
      <xdr:row>3</xdr:row>
      <xdr:rowOff>44512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D57A559D-6077-49C3-8DAC-98FF9CFD4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1" y="1"/>
          <a:ext cx="881061" cy="88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18</xdr:row>
      <xdr:rowOff>1291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160655</xdr:colOff>
      <xdr:row>18</xdr:row>
      <xdr:rowOff>19690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160655</xdr:colOff>
      <xdr:row>18</xdr:row>
      <xdr:rowOff>19690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160655</xdr:colOff>
      <xdr:row>18</xdr:row>
      <xdr:rowOff>19690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160655</xdr:colOff>
      <xdr:row>18</xdr:row>
      <xdr:rowOff>19690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18</xdr:row>
      <xdr:rowOff>1291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77E3E928-AA7C-468C-B591-306C608D84B1}"/>
            </a:ext>
          </a:extLst>
        </xdr:cNvPr>
        <xdr:cNvSpPr txBox="1"/>
      </xdr:nvSpPr>
      <xdr:spPr>
        <a:xfrm>
          <a:off x="38100" y="741759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E09DA-BFC1-4541-BE33-A3A4A4B66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9547D9D1-28A7-4496-B428-F42D21EAF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F9D89AD7-FEB2-44C2-967A-F582811F5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7F2BD9EE-36CB-4EA2-9CAF-8E0BD1667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2CE7FAFD-DF81-47E8-BD40-AF61ECB32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60" name="AutoShape 1" descr="product">
          <a:extLst>
            <a:ext uri="{FF2B5EF4-FFF2-40B4-BE49-F238E27FC236}">
              <a16:creationId xmlns:a16="http://schemas.microsoft.com/office/drawing/2014/main" id="{C687EC38-E9CC-456A-9AC1-926F7F922271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CA9085A9-DFA9-48BE-9AED-106679540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18</xdr:row>
      <xdr:rowOff>1291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79EB78BA-D693-4C57-B9FE-1405E91B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789144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640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89736F43-3900-4975-B8D9-4FB550F9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77800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168275</xdr:colOff>
      <xdr:row>18</xdr:row>
      <xdr:rowOff>19690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36630628-5CE8-437B-80CD-D5820D4B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168275</xdr:colOff>
      <xdr:row>18</xdr:row>
      <xdr:rowOff>19690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52F549F0-A363-41C0-B76D-757343514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168275</xdr:colOff>
      <xdr:row>18</xdr:row>
      <xdr:rowOff>19690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3D2C108D-E548-4884-8285-400D0B187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168275</xdr:colOff>
      <xdr:row>18</xdr:row>
      <xdr:rowOff>19690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4855098D-4611-46FD-957F-9337B4BBB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18</xdr:row>
      <xdr:rowOff>1291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4E8D8EB1-FF09-4011-B8CD-EF33A478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789144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640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8BBFBDA1-8CD4-47F1-86AD-5EB25053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7780020"/>
          <a:ext cx="254483" cy="1682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726D9C5F-86BE-48B2-A008-7420F1C87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CDA2EF6F-7632-4FE6-ABBB-180955AF6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A7140166-206B-4395-9A2A-205E65282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165CAF53-799C-46FB-8F1A-C170F8DC5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9A2EF04E-D5D4-4F6F-947B-D8C2C431F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BD211EF4-6BD5-419B-967A-5BD02570E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96F1E62-1DAE-4FCC-86CD-BC29EF61E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BABE2A7F-7DBA-49CB-A076-3642BA569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DC1809D-9BFA-4BF2-85B7-6AAAB41AE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6337FA-18E8-49D8-A65A-94D602485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552284FF-03FD-4070-BDC9-139695BC4A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67920029-ABC7-428E-93A3-01C5F442C5A3}"/>
            </a:ext>
          </a:extLst>
        </xdr:cNvPr>
        <xdr:cNvSpPr txBox="1"/>
      </xdr:nvSpPr>
      <xdr:spPr>
        <a:xfrm>
          <a:off x="38100" y="83472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0AFDDEE5-A296-4C2D-8D1A-1A3BC596F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F98F9B00-76AC-494C-B620-8C6FEA485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9D28C4FD-71E1-4FD6-9A4B-A131798B8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11B821B3-7C7B-4BF7-86E7-2684A8B2F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D62C0CE1-2AA4-4D5A-BDD6-197823A5E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76200</xdr:rowOff>
    </xdr:to>
    <xdr:sp macro="" textlink="">
      <xdr:nvSpPr>
        <xdr:cNvPr id="79" name="AutoShape 1" descr="product">
          <a:extLst>
            <a:ext uri="{FF2B5EF4-FFF2-40B4-BE49-F238E27FC236}">
              <a16:creationId xmlns:a16="http://schemas.microsoft.com/office/drawing/2014/main" id="{C51EE07F-A3B4-44B7-99A5-C59389279E27}"/>
            </a:ext>
          </a:extLst>
        </xdr:cNvPr>
        <xdr:cNvSpPr>
          <a:spLocks noChangeAspect="1" noChangeArrowheads="1"/>
        </xdr:cNvSpPr>
      </xdr:nvSpPr>
      <xdr:spPr bwMode="auto">
        <a:xfrm>
          <a:off x="0" y="830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C0668F9E-4A48-40DB-8874-CC1F200D3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1C37B02D-02B8-4DAD-BC8D-F6FA18990FF4}"/>
            </a:ext>
          </a:extLst>
        </xdr:cNvPr>
        <xdr:cNvSpPr txBox="1"/>
      </xdr:nvSpPr>
      <xdr:spPr>
        <a:xfrm>
          <a:off x="38100" y="83472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18</xdr:row>
      <xdr:rowOff>1290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791481F1-8A27-4C76-9BCB-AFCF2D99F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639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A49BE390-40D3-4D39-8991-E39326147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18</xdr:row>
      <xdr:rowOff>19690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C1C7B72D-2B38-4CA1-8078-2CFA6600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18</xdr:row>
      <xdr:rowOff>19690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91703D81-BB1B-44C1-A211-BE3A95CB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18</xdr:row>
      <xdr:rowOff>19690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60D2FA97-CD18-4EF2-A014-27E936D8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635</xdr:colOff>
      <xdr:row>18</xdr:row>
      <xdr:rowOff>19690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AD72DF1B-ED36-4E00-9DC2-259B4C29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18</xdr:row>
      <xdr:rowOff>1290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913F1CA7-543C-4B71-B48A-9922D09A5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639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CD64B7B3-73E5-4921-BB4A-C2F04AFF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15</xdr:row>
      <xdr:rowOff>231931</xdr:rowOff>
    </xdr:from>
    <xdr:to>
      <xdr:col>0</xdr:col>
      <xdr:colOff>599440</xdr:colOff>
      <xdr:row>15</xdr:row>
      <xdr:rowOff>365760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42E613F8-891E-4598-9FBE-8E32DC1B4321}"/>
            </a:ext>
          </a:extLst>
        </xdr:cNvPr>
        <xdr:cNvSpPr txBox="1"/>
      </xdr:nvSpPr>
      <xdr:spPr>
        <a:xfrm>
          <a:off x="38100" y="83472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18</xdr:row>
      <xdr:rowOff>1290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EC420A34-3CBE-4291-9E03-4826CB97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639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3A6A2FBF-A6C8-4E65-9B05-D85E9C6A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18</xdr:row>
      <xdr:rowOff>19690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1936F272-C1CF-421D-BA0B-99DCCEFE3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18</xdr:row>
      <xdr:rowOff>19690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B1887305-D7D3-4BB1-91B5-54876BFC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18</xdr:row>
      <xdr:rowOff>19690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821D46E2-7AFD-4B31-B61B-BD854DF9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17</xdr:row>
      <xdr:rowOff>25474</xdr:rowOff>
    </xdr:from>
    <xdr:to>
      <xdr:col>1</xdr:col>
      <xdr:colOff>8255</xdr:colOff>
      <xdr:row>18</xdr:row>
      <xdr:rowOff>19690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729F21B4-B111-4ABD-B1C6-85017A5AE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</xdr:row>
      <xdr:rowOff>111422</xdr:rowOff>
    </xdr:from>
    <xdr:to>
      <xdr:col>1</xdr:col>
      <xdr:colOff>388343</xdr:colOff>
      <xdr:row>18</xdr:row>
      <xdr:rowOff>1290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0FE9167A-7279-4415-980B-65A5F9DC2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16</xdr:row>
      <xdr:rowOff>0</xdr:rowOff>
    </xdr:from>
    <xdr:to>
      <xdr:col>1</xdr:col>
      <xdr:colOff>273532</xdr:colOff>
      <xdr:row>17</xdr:row>
      <xdr:rowOff>639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41AFB8CB-75F4-4AA7-B445-BABBEE54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47" t="s">
        <v>0</v>
      </c>
      <c r="B1" s="147"/>
      <c r="C1" s="147"/>
      <c r="D1" s="147"/>
      <c r="E1" s="147"/>
      <c r="F1" s="147"/>
    </row>
    <row r="2" spans="1:6" ht="24" x14ac:dyDescent="0.3">
      <c r="A2" s="147" t="s">
        <v>1</v>
      </c>
      <c r="B2" s="147"/>
      <c r="C2" s="147"/>
      <c r="D2" s="147"/>
      <c r="E2" s="147"/>
      <c r="F2" s="147"/>
    </row>
    <row r="3" spans="1:6" ht="17.399999999999999" x14ac:dyDescent="0.3">
      <c r="A3" s="148" t="s">
        <v>2</v>
      </c>
      <c r="B3" s="148"/>
      <c r="C3" s="148"/>
      <c r="D3" s="148"/>
      <c r="E3" s="148"/>
      <c r="F3" s="148"/>
    </row>
    <row r="4" spans="1:6" ht="15" thickBot="1" x14ac:dyDescent="0.35"/>
    <row r="5" spans="1:6" ht="17.7" customHeight="1" x14ac:dyDescent="0.3">
      <c r="A5" s="149" t="s">
        <v>3</v>
      </c>
      <c r="B5" s="150"/>
      <c r="C5" s="150"/>
      <c r="D5" s="150"/>
      <c r="E5" s="150"/>
      <c r="F5" s="151"/>
    </row>
    <row r="6" spans="1:6" ht="15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60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160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160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160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160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160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55" t="s">
        <v>27</v>
      </c>
      <c r="E19" s="157" t="s">
        <v>28</v>
      </c>
      <c r="F19" s="158" t="s">
        <v>29</v>
      </c>
    </row>
    <row r="20" spans="1:6" x14ac:dyDescent="0.3">
      <c r="A20" s="55"/>
      <c r="B20" s="58" t="s">
        <v>30</v>
      </c>
      <c r="C20" s="56"/>
      <c r="D20" s="156"/>
      <c r="E20" s="157"/>
      <c r="F20" s="15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47" t="s">
        <v>33</v>
      </c>
      <c r="B1" s="147"/>
      <c r="C1" s="147"/>
      <c r="D1" s="147"/>
      <c r="E1" s="147"/>
      <c r="F1" s="147"/>
    </row>
    <row r="2" spans="1:6" ht="24" x14ac:dyDescent="0.3">
      <c r="A2" s="147" t="s">
        <v>1</v>
      </c>
      <c r="B2" s="147"/>
      <c r="C2" s="147"/>
      <c r="D2" s="147"/>
      <c r="E2" s="147"/>
      <c r="F2" s="147"/>
    </row>
    <row r="3" spans="1:6" ht="17.399999999999999" x14ac:dyDescent="0.3">
      <c r="A3" s="148" t="s">
        <v>2</v>
      </c>
      <c r="B3" s="148"/>
      <c r="C3" s="148"/>
      <c r="D3" s="148"/>
      <c r="E3" s="148"/>
      <c r="F3" s="148"/>
    </row>
    <row r="4" spans="1:6" ht="15" thickBot="1" x14ac:dyDescent="0.35"/>
    <row r="5" spans="1:6" ht="17.7" customHeight="1" x14ac:dyDescent="0.3">
      <c r="A5" s="149" t="s">
        <v>3</v>
      </c>
      <c r="B5" s="150"/>
      <c r="C5" s="150"/>
      <c r="D5" s="150"/>
      <c r="E5" s="150"/>
      <c r="F5" s="151"/>
    </row>
    <row r="6" spans="1:6" ht="15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61" t="s">
        <v>36</v>
      </c>
      <c r="B10" s="34" t="s">
        <v>145</v>
      </c>
      <c r="C10" s="64"/>
      <c r="D10" s="14" t="s">
        <v>146</v>
      </c>
      <c r="E10" s="64"/>
      <c r="F10" s="35" t="s">
        <v>147</v>
      </c>
    </row>
    <row r="11" spans="1:6" ht="57.6" x14ac:dyDescent="0.3">
      <c r="A11" s="161"/>
      <c r="B11" s="36" t="s">
        <v>148</v>
      </c>
      <c r="C11" s="59" t="s">
        <v>149</v>
      </c>
      <c r="D11" s="39" t="s">
        <v>150</v>
      </c>
      <c r="E11" s="65" t="s">
        <v>151</v>
      </c>
      <c r="F11" s="41" t="s">
        <v>152</v>
      </c>
    </row>
    <row r="12" spans="1:6" ht="12.75" customHeight="1" x14ac:dyDescent="0.3">
      <c r="A12" s="161"/>
      <c r="B12" s="42"/>
      <c r="C12" s="66" t="s">
        <v>153</v>
      </c>
      <c r="D12" s="40" t="s">
        <v>53</v>
      </c>
      <c r="E12" s="66" t="s">
        <v>154</v>
      </c>
      <c r="F12" s="20" t="s">
        <v>54</v>
      </c>
    </row>
    <row r="13" spans="1:6" ht="15" thickBot="1" x14ac:dyDescent="0.35">
      <c r="A13" s="161"/>
      <c r="B13" s="37" t="s">
        <v>11</v>
      </c>
      <c r="C13" s="68" t="s">
        <v>155</v>
      </c>
      <c r="D13" s="44" t="s">
        <v>11</v>
      </c>
      <c r="E13" s="67" t="s">
        <v>11</v>
      </c>
      <c r="F13" s="23" t="s">
        <v>156</v>
      </c>
    </row>
    <row r="14" spans="1:6" ht="15" thickBot="1" x14ac:dyDescent="0.35"/>
    <row r="15" spans="1:6" ht="68.400000000000006" x14ac:dyDescent="0.3">
      <c r="A15" s="161" t="s">
        <v>50</v>
      </c>
      <c r="B15" s="38" t="s">
        <v>148</v>
      </c>
      <c r="C15" s="61" t="s">
        <v>157</v>
      </c>
      <c r="D15" s="19" t="s">
        <v>158</v>
      </c>
      <c r="E15" s="69" t="s">
        <v>151</v>
      </c>
      <c r="F15" s="24" t="s">
        <v>159</v>
      </c>
    </row>
    <row r="16" spans="1:6" ht="13.5" customHeight="1" x14ac:dyDescent="0.3">
      <c r="A16" s="161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161"/>
      <c r="B17" s="21" t="s">
        <v>160</v>
      </c>
      <c r="C17" s="68" t="s">
        <v>155</v>
      </c>
      <c r="D17" s="22" t="s">
        <v>134</v>
      </c>
      <c r="E17" s="68" t="s">
        <v>161</v>
      </c>
      <c r="F17" s="23" t="s">
        <v>156</v>
      </c>
    </row>
    <row r="18" spans="1:6" ht="15" thickBot="1" x14ac:dyDescent="0.35"/>
    <row r="19" spans="1:6" ht="14.25" customHeight="1" x14ac:dyDescent="0.3">
      <c r="A19" s="161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161"/>
      <c r="B20" s="26" t="s">
        <v>100</v>
      </c>
      <c r="C20" s="71" t="s">
        <v>128</v>
      </c>
      <c r="D20" s="27" t="s">
        <v>102</v>
      </c>
      <c r="E20" s="71" t="s">
        <v>162</v>
      </c>
      <c r="F20" s="28" t="s">
        <v>68</v>
      </c>
    </row>
    <row r="21" spans="1:6" ht="28.8" x14ac:dyDescent="0.3">
      <c r="A21" s="161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161"/>
      <c r="B22" s="29" t="s">
        <v>73</v>
      </c>
      <c r="C22" s="68" t="s">
        <v>155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55" t="s">
        <v>27</v>
      </c>
      <c r="E25" s="157" t="s">
        <v>28</v>
      </c>
      <c r="F25" s="158" t="s">
        <v>29</v>
      </c>
    </row>
    <row r="26" spans="1:6" x14ac:dyDescent="0.3">
      <c r="A26" s="55"/>
      <c r="B26" s="58" t="s">
        <v>30</v>
      </c>
      <c r="C26" s="56"/>
      <c r="D26" s="156"/>
      <c r="E26" s="157"/>
      <c r="F26" s="159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1"/>
  <sheetViews>
    <sheetView view="pageBreakPreview" zoomScale="60" zoomScaleNormal="100" workbookViewId="0">
      <selection activeCell="E19" sqref="E19"/>
    </sheetView>
  </sheetViews>
  <sheetFormatPr baseColWidth="10" defaultColWidth="11.44140625" defaultRowHeight="14.4" x14ac:dyDescent="0.3"/>
  <cols>
    <col min="1" max="1" width="13.88671875" style="8" customWidth="1"/>
    <col min="2" max="6" width="30.77734375" customWidth="1"/>
  </cols>
  <sheetData>
    <row r="1" spans="1:6" ht="24" x14ac:dyDescent="0.3">
      <c r="A1" s="147" t="s">
        <v>33</v>
      </c>
      <c r="B1" s="147"/>
      <c r="C1" s="147"/>
      <c r="D1" s="147"/>
      <c r="E1" s="147"/>
      <c r="F1" s="147"/>
    </row>
    <row r="2" spans="1:6" ht="24" x14ac:dyDescent="0.3">
      <c r="A2" s="147" t="s">
        <v>189</v>
      </c>
      <c r="B2" s="147"/>
      <c r="C2" s="147"/>
      <c r="D2" s="147"/>
      <c r="E2" s="147"/>
      <c r="F2" s="147"/>
    </row>
    <row r="3" spans="1:6" ht="17.399999999999999" x14ac:dyDescent="0.3">
      <c r="A3" s="148" t="s">
        <v>207</v>
      </c>
      <c r="B3" s="148"/>
      <c r="C3" s="148"/>
      <c r="D3" s="148"/>
      <c r="E3" s="148"/>
      <c r="F3" s="148"/>
    </row>
    <row r="4" spans="1:6" ht="15" thickBot="1" x14ac:dyDescent="0.35"/>
    <row r="5" spans="1:6" ht="17.7" customHeight="1" x14ac:dyDescent="0.3">
      <c r="A5" s="149" t="s">
        <v>133</v>
      </c>
      <c r="B5" s="150"/>
      <c r="C5" s="150"/>
      <c r="D5" s="150"/>
      <c r="E5" s="150"/>
      <c r="F5" s="151"/>
    </row>
    <row r="6" spans="1:6" ht="16.2" customHeight="1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18.600000000000001" thickBot="1" x14ac:dyDescent="0.35">
      <c r="C9" s="171" t="s">
        <v>218</v>
      </c>
    </row>
    <row r="10" spans="1:6" ht="70.05" customHeight="1" x14ac:dyDescent="0.3">
      <c r="A10" s="161"/>
      <c r="B10" s="142" t="s">
        <v>203</v>
      </c>
      <c r="C10" s="129"/>
      <c r="D10" s="172" t="s">
        <v>205</v>
      </c>
      <c r="E10" s="173" t="s">
        <v>205</v>
      </c>
      <c r="F10" s="142" t="s">
        <v>212</v>
      </c>
    </row>
    <row r="11" spans="1:6" ht="70.05" customHeight="1" x14ac:dyDescent="0.3">
      <c r="A11" s="161"/>
      <c r="B11" s="36" t="s">
        <v>214</v>
      </c>
      <c r="C11" s="143" t="s">
        <v>204</v>
      </c>
      <c r="D11" s="134" t="s">
        <v>163</v>
      </c>
      <c r="E11" s="36" t="s">
        <v>164</v>
      </c>
      <c r="F11" s="143" t="s">
        <v>208</v>
      </c>
    </row>
    <row r="12" spans="1:6" ht="70.05" customHeight="1" x14ac:dyDescent="0.3">
      <c r="A12" s="141"/>
      <c r="B12" s="36" t="s">
        <v>53</v>
      </c>
      <c r="C12" s="143" t="s">
        <v>108</v>
      </c>
      <c r="D12" s="134" t="s">
        <v>19</v>
      </c>
      <c r="E12" s="36" t="s">
        <v>223</v>
      </c>
      <c r="F12" s="143" t="s">
        <v>224</v>
      </c>
    </row>
    <row r="13" spans="1:6" ht="70.05" customHeight="1" thickBot="1" x14ac:dyDescent="0.35">
      <c r="B13" s="60" t="s">
        <v>140</v>
      </c>
      <c r="C13" s="60" t="s">
        <v>11</v>
      </c>
      <c r="D13" s="60" t="s">
        <v>206</v>
      </c>
      <c r="E13" s="85" t="s">
        <v>11</v>
      </c>
      <c r="F13" s="140" t="s">
        <v>11</v>
      </c>
    </row>
    <row r="14" spans="1:6" ht="15" customHeight="1" x14ac:dyDescent="0.3">
      <c r="A14" s="133" t="s">
        <v>135</v>
      </c>
      <c r="B14" s="8"/>
      <c r="C14" s="8"/>
      <c r="D14" s="8"/>
      <c r="E14" s="8"/>
      <c r="F14" s="8"/>
    </row>
    <row r="15" spans="1:6" ht="10.35" customHeight="1" x14ac:dyDescent="0.3">
      <c r="A15" s="127"/>
    </row>
    <row r="16" spans="1:6" ht="8.25" customHeight="1" x14ac:dyDescent="0.3">
      <c r="A16" s="127"/>
      <c r="B16" s="52"/>
      <c r="C16" s="52"/>
      <c r="D16" s="52"/>
      <c r="E16" s="52"/>
      <c r="F16" s="52"/>
    </row>
    <row r="17" spans="1:6" ht="13.5" customHeight="1" x14ac:dyDescent="0.3">
      <c r="A17" s="53"/>
      <c r="B17" s="91" t="s">
        <v>26</v>
      </c>
      <c r="C17" s="54"/>
      <c r="D17" s="155"/>
      <c r="E17" s="157"/>
      <c r="F17" s="158"/>
    </row>
    <row r="18" spans="1:6" x14ac:dyDescent="0.3">
      <c r="A18" s="55"/>
      <c r="B18" s="58" t="s">
        <v>30</v>
      </c>
      <c r="C18" s="56"/>
      <c r="D18" s="156"/>
      <c r="E18" s="157"/>
      <c r="F18" s="159"/>
    </row>
    <row r="19" spans="1:6" x14ac:dyDescent="0.3">
      <c r="A19" s="52"/>
      <c r="B19" s="125" t="s">
        <v>136</v>
      </c>
      <c r="C19" s="52"/>
      <c r="D19" s="52"/>
      <c r="E19" s="52"/>
      <c r="F19" s="52"/>
    </row>
    <row r="20" spans="1:6" x14ac:dyDescent="0.3">
      <c r="A20" s="52"/>
      <c r="B20" s="52" t="s">
        <v>31</v>
      </c>
      <c r="C20" s="52"/>
      <c r="D20" s="52"/>
      <c r="E20" s="52"/>
      <c r="F20" s="52"/>
    </row>
    <row r="21" spans="1:6" x14ac:dyDescent="0.3">
      <c r="B21" s="52" t="s">
        <v>137</v>
      </c>
    </row>
  </sheetData>
  <mergeCells count="8">
    <mergeCell ref="D17:D18"/>
    <mergeCell ref="E17:E18"/>
    <mergeCell ref="F17:F18"/>
    <mergeCell ref="A1:F1"/>
    <mergeCell ref="A2:F2"/>
    <mergeCell ref="A3:F3"/>
    <mergeCell ref="A5:F6"/>
    <mergeCell ref="A10:A11"/>
  </mergeCells>
  <phoneticPr fontId="8" type="noConversion"/>
  <printOptions horizontalCentered="1" verticalCentered="1"/>
  <pageMargins left="0" right="0" top="0" bottom="0" header="0" footer="0"/>
  <pageSetup paperSize="9" scale="8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A3538-33F6-4385-910C-BD98FB98B5D2}">
  <sheetPr>
    <pageSetUpPr fitToPage="1"/>
  </sheetPr>
  <dimension ref="A1:F25"/>
  <sheetViews>
    <sheetView view="pageBreakPreview" zoomScale="60" zoomScaleNormal="100" workbookViewId="0">
      <selection activeCell="E25" sqref="E25"/>
    </sheetView>
  </sheetViews>
  <sheetFormatPr baseColWidth="10" defaultColWidth="11.44140625" defaultRowHeight="14.4" x14ac:dyDescent="0.3"/>
  <cols>
    <col min="1" max="1" width="13.88671875" style="8" customWidth="1"/>
    <col min="2" max="6" width="30.77734375" customWidth="1"/>
  </cols>
  <sheetData>
    <row r="1" spans="1:6" ht="24" x14ac:dyDescent="0.3">
      <c r="A1" s="147" t="s">
        <v>33</v>
      </c>
      <c r="B1" s="147"/>
      <c r="C1" s="147"/>
      <c r="D1" s="147"/>
      <c r="E1" s="147"/>
      <c r="F1" s="147"/>
    </row>
    <row r="2" spans="1:6" ht="24" x14ac:dyDescent="0.3">
      <c r="A2" s="147" t="s">
        <v>190</v>
      </c>
      <c r="B2" s="147"/>
      <c r="C2" s="147"/>
      <c r="D2" s="147"/>
      <c r="E2" s="147"/>
      <c r="F2" s="147"/>
    </row>
    <row r="3" spans="1:6" ht="17.399999999999999" x14ac:dyDescent="0.3">
      <c r="A3" s="148" t="s">
        <v>165</v>
      </c>
      <c r="B3" s="148"/>
      <c r="C3" s="148"/>
      <c r="D3" s="148"/>
      <c r="E3" s="148"/>
      <c r="F3" s="148"/>
    </row>
    <row r="4" spans="1:6" ht="15" thickBot="1" x14ac:dyDescent="0.35"/>
    <row r="5" spans="1:6" ht="17.7" customHeight="1" x14ac:dyDescent="0.3">
      <c r="A5" s="149" t="s">
        <v>133</v>
      </c>
      <c r="B5" s="150"/>
      <c r="C5" s="150"/>
      <c r="D5" s="150"/>
      <c r="E5" s="150"/>
      <c r="F5" s="151"/>
    </row>
    <row r="6" spans="1:6" ht="16.2" customHeight="1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18.600000000000001" customHeight="1" thickBot="1" x14ac:dyDescent="0.35">
      <c r="C9" s="171" t="s">
        <v>218</v>
      </c>
    </row>
    <row r="10" spans="1:6" ht="70.05" customHeight="1" x14ac:dyDescent="0.3">
      <c r="A10" s="161"/>
      <c r="B10" s="130"/>
      <c r="C10" s="142"/>
      <c r="D10" s="142" t="s">
        <v>166</v>
      </c>
      <c r="E10" s="126" t="s">
        <v>167</v>
      </c>
      <c r="F10" s="126" t="s">
        <v>211</v>
      </c>
    </row>
    <row r="11" spans="1:6" ht="70.05" customHeight="1" x14ac:dyDescent="0.3">
      <c r="A11" s="161"/>
      <c r="B11" s="128" t="s">
        <v>168</v>
      </c>
      <c r="C11" s="131" t="s">
        <v>221</v>
      </c>
      <c r="D11" s="36" t="s">
        <v>209</v>
      </c>
      <c r="E11" s="143" t="s">
        <v>210</v>
      </c>
      <c r="F11" s="143" t="s">
        <v>215</v>
      </c>
    </row>
    <row r="12" spans="1:6" ht="70.05" customHeight="1" x14ac:dyDescent="0.3">
      <c r="A12" s="141"/>
      <c r="B12" s="128" t="s">
        <v>53</v>
      </c>
      <c r="C12" s="131" t="s">
        <v>93</v>
      </c>
      <c r="D12" s="36" t="s">
        <v>55</v>
      </c>
      <c r="E12" s="36" t="s">
        <v>222</v>
      </c>
      <c r="F12" s="143" t="s">
        <v>13</v>
      </c>
    </row>
    <row r="13" spans="1:6" ht="70.05" customHeight="1" thickBot="1" x14ac:dyDescent="0.35">
      <c r="B13" s="85" t="s">
        <v>11</v>
      </c>
      <c r="C13" s="60" t="s">
        <v>143</v>
      </c>
      <c r="D13" s="85" t="s">
        <v>11</v>
      </c>
      <c r="E13" s="85" t="s">
        <v>144</v>
      </c>
      <c r="F13" s="60" t="s">
        <v>169</v>
      </c>
    </row>
    <row r="14" spans="1:6" ht="13.95" customHeight="1" x14ac:dyDescent="0.3">
      <c r="A14" s="133" t="s">
        <v>135</v>
      </c>
      <c r="B14" s="132"/>
      <c r="C14" s="132"/>
      <c r="D14" s="132"/>
      <c r="E14" s="132"/>
      <c r="F14" s="132"/>
    </row>
    <row r="15" spans="1:6" ht="9.75" customHeight="1" x14ac:dyDescent="0.3">
      <c r="A15" s="127"/>
    </row>
    <row r="16" spans="1:6" ht="8.25" customHeight="1" x14ac:dyDescent="0.3">
      <c r="A16" s="127"/>
      <c r="B16" s="52"/>
      <c r="C16" s="52"/>
      <c r="D16" s="52"/>
      <c r="E16" s="52"/>
      <c r="F16" s="52"/>
    </row>
    <row r="17" spans="1:6" ht="13.5" customHeight="1" x14ac:dyDescent="0.3">
      <c r="A17" s="53"/>
      <c r="B17" s="91" t="s">
        <v>26</v>
      </c>
      <c r="C17" s="54"/>
      <c r="D17" s="155"/>
      <c r="E17" s="157"/>
      <c r="F17" s="158"/>
    </row>
    <row r="18" spans="1:6" x14ac:dyDescent="0.3">
      <c r="A18" s="55"/>
      <c r="B18" s="58" t="s">
        <v>30</v>
      </c>
      <c r="C18" s="56"/>
      <c r="D18" s="156"/>
      <c r="E18" s="157"/>
      <c r="F18" s="159"/>
    </row>
    <row r="19" spans="1:6" x14ac:dyDescent="0.3">
      <c r="A19" s="52"/>
      <c r="B19" s="125" t="s">
        <v>136</v>
      </c>
      <c r="C19" s="52"/>
      <c r="D19" s="52"/>
      <c r="E19" s="52"/>
      <c r="F19" s="52"/>
    </row>
    <row r="20" spans="1:6" x14ac:dyDescent="0.3">
      <c r="A20" s="52"/>
      <c r="B20" s="52" t="s">
        <v>31</v>
      </c>
      <c r="C20" s="52"/>
      <c r="D20" s="52"/>
      <c r="E20" s="52"/>
      <c r="F20" s="52"/>
    </row>
    <row r="21" spans="1:6" x14ac:dyDescent="0.3">
      <c r="B21" s="52" t="s">
        <v>137</v>
      </c>
    </row>
    <row r="22" spans="1:6" x14ac:dyDescent="0.3">
      <c r="A22" s="53"/>
    </row>
    <row r="23" spans="1:6" x14ac:dyDescent="0.3">
      <c r="A23" s="55"/>
    </row>
    <row r="24" spans="1:6" x14ac:dyDescent="0.3">
      <c r="A24" s="52"/>
    </row>
    <row r="25" spans="1:6" x14ac:dyDescent="0.3">
      <c r="A25" s="52"/>
    </row>
  </sheetData>
  <mergeCells count="8">
    <mergeCell ref="F17:F18"/>
    <mergeCell ref="D17:D18"/>
    <mergeCell ref="E17:E18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8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dimension ref="A1:P108"/>
  <sheetViews>
    <sheetView tabSelected="1" view="pageBreakPreview" zoomScale="120" zoomScaleNormal="120" zoomScaleSheetLayoutView="120" workbookViewId="0">
      <pane ySplit="3" topLeftCell="A4" activePane="bottomLeft" state="frozen"/>
      <selection activeCell="E20" sqref="E20"/>
      <selection pane="bottomLeft" activeCell="F121" sqref="F121"/>
    </sheetView>
  </sheetViews>
  <sheetFormatPr baseColWidth="10" defaultColWidth="10.88671875" defaultRowHeight="10.199999999999999" x14ac:dyDescent="0.2"/>
  <cols>
    <col min="1" max="1" width="30.88671875" style="107" customWidth="1"/>
    <col min="2" max="15" width="5.88671875" style="99" customWidth="1"/>
    <col min="16" max="16" width="10.88671875" style="95"/>
    <col min="17" max="16384" width="10.88671875" style="108"/>
  </cols>
  <sheetData>
    <row r="1" spans="1:15" ht="14.25" customHeight="1" x14ac:dyDescent="0.3">
      <c r="A1"/>
      <c r="B1" s="168" t="s">
        <v>170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70"/>
    </row>
    <row r="2" spans="1:15" ht="19.2" x14ac:dyDescent="0.3">
      <c r="A2"/>
      <c r="B2" s="96" t="s">
        <v>171</v>
      </c>
      <c r="C2" s="97" t="s">
        <v>172</v>
      </c>
      <c r="D2" s="97" t="s">
        <v>173</v>
      </c>
      <c r="E2" s="97" t="s">
        <v>174</v>
      </c>
      <c r="F2" s="97" t="s">
        <v>175</v>
      </c>
      <c r="G2" s="97" t="s">
        <v>176</v>
      </c>
      <c r="H2" s="97" t="s">
        <v>177</v>
      </c>
      <c r="I2" s="97" t="s">
        <v>178</v>
      </c>
      <c r="J2" s="97" t="s">
        <v>179</v>
      </c>
      <c r="K2" s="97" t="s">
        <v>180</v>
      </c>
      <c r="L2" s="97" t="s">
        <v>181</v>
      </c>
      <c r="M2" s="97" t="s">
        <v>182</v>
      </c>
      <c r="N2" s="97" t="s">
        <v>183</v>
      </c>
      <c r="O2" s="98" t="s">
        <v>184</v>
      </c>
    </row>
    <row r="3" spans="1:15" ht="5.7" customHeight="1" thickBot="1" x14ac:dyDescent="0.35">
      <c r="A3"/>
      <c r="O3" s="100"/>
    </row>
    <row r="4" spans="1:15" s="95" customFormat="1" ht="14.4" thickBot="1" x14ac:dyDescent="0.35">
      <c r="A4" s="104" t="str">
        <f>'S45-DEJ'!A2</f>
        <v>Du 04 au 08 novembre 2024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6"/>
    </row>
    <row r="5" spans="1:15" s="95" customFormat="1" ht="30" customHeight="1" x14ac:dyDescent="0.3">
      <c r="A5" s="109" t="str">
        <f>'S45-DEJ'!B10</f>
        <v>Soupe de champignons et parmesan (lait)</v>
      </c>
      <c r="B5" s="113"/>
      <c r="C5" s="113" t="s">
        <v>185</v>
      </c>
      <c r="D5" s="113"/>
      <c r="E5" s="113"/>
      <c r="F5" s="113"/>
      <c r="G5" s="113"/>
      <c r="H5" s="113"/>
      <c r="I5" s="113"/>
      <c r="J5" s="113"/>
      <c r="K5" s="111"/>
      <c r="L5" s="111"/>
      <c r="M5" s="111"/>
      <c r="N5" s="111"/>
      <c r="O5" s="112"/>
    </row>
    <row r="6" spans="1:15" s="95" customFormat="1" ht="30" customHeight="1" x14ac:dyDescent="0.3">
      <c r="A6" s="110" t="str">
        <f>+'S45-DEJ'!E10</f>
        <v xml:space="preserve">Salade de Betterave et Pomme de terre </v>
      </c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4"/>
    </row>
    <row r="7" spans="1:15" s="95" customFormat="1" ht="30" customHeight="1" thickBot="1" x14ac:dyDescent="0.35">
      <c r="A7" s="102" t="str">
        <f>'S45-DEJ'!F10</f>
        <v>Velouté de carottes et polenta à l'anis et citron vert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6"/>
    </row>
    <row r="8" spans="1:15" s="95" customFormat="1" ht="30" customHeight="1" x14ac:dyDescent="0.3">
      <c r="A8" s="103" t="str">
        <f>'S45-DEJ'!B11</f>
        <v>Brocolis à l'ail, Semoule* au bouillon et lentilles vertes à l'asiatique (gingembre, coriandre et citronnelle)</v>
      </c>
      <c r="B8" s="117" t="s">
        <v>185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8"/>
    </row>
    <row r="9" spans="1:15" s="95" customFormat="1" ht="30" customHeight="1" x14ac:dyDescent="0.3">
      <c r="A9" s="103" t="str">
        <f>'S45-DEJ'!C11</f>
        <v xml:space="preserve">Blanquette de veau (carottes, champignons, poireaux, crème fraîche) (lait) et Boulgour* </v>
      </c>
      <c r="B9" s="119" t="s">
        <v>185</v>
      </c>
      <c r="C9" s="119" t="s">
        <v>185</v>
      </c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20"/>
    </row>
    <row r="10" spans="1:15" s="95" customFormat="1" ht="30" customHeight="1" x14ac:dyDescent="0.3">
      <c r="A10" s="103" t="str">
        <f>'S45-DEJ'!D11</f>
        <v>Courge spaghetti aux oignons rouges et riz au cumin et poisson  du jour*</v>
      </c>
      <c r="B10" s="119"/>
      <c r="C10" s="119"/>
      <c r="D10" s="119" t="s">
        <v>185</v>
      </c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20"/>
    </row>
    <row r="11" spans="1:15" s="95" customFormat="1" ht="30" customHeight="1" x14ac:dyDescent="0.3">
      <c r="A11" s="103" t="str">
        <f>'S45-DEJ'!E11</f>
        <v>Chou chinois braisé,  Quinoa et aiguillettes de poulet</v>
      </c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20"/>
    </row>
    <row r="12" spans="1:15" s="95" customFormat="1" ht="30" customHeight="1" thickBot="1" x14ac:dyDescent="0.35">
      <c r="A12" s="102" t="str">
        <f>'S45-DEJ'!F11</f>
        <v>Fondue de poireaux à la crème (lait)  Pâtes* et  poisson  du jour* à l'huile d'olive</v>
      </c>
      <c r="B12" s="121" t="s">
        <v>185</v>
      </c>
      <c r="C12" s="121" t="s">
        <v>185</v>
      </c>
      <c r="D12" s="121" t="s">
        <v>185</v>
      </c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2"/>
    </row>
    <row r="13" spans="1:15" s="95" customFormat="1" hidden="1" x14ac:dyDescent="0.3">
      <c r="A13" s="103" t="e">
        <f>'S45-DEJ'!#REF!</f>
        <v>#REF!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2"/>
    </row>
    <row r="14" spans="1:15" s="95" customFormat="1" hidden="1" x14ac:dyDescent="0.3">
      <c r="A14" s="103" t="e">
        <f>'S45-DEJ'!#REF!</f>
        <v>#REF!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15" s="95" customFormat="1" hidden="1" x14ac:dyDescent="0.3">
      <c r="A15" s="103" t="str">
        <f>'S45-DEJ'!D13</f>
        <v>Fruit de saison</v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20"/>
    </row>
    <row r="16" spans="1:15" s="95" customFormat="1" hidden="1" x14ac:dyDescent="0.3">
      <c r="A16" s="103" t="str">
        <f>'S45-DEJ'!E13</f>
        <v>Compote Pomme Poire Hibiscus</v>
      </c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20"/>
    </row>
    <row r="17" spans="1:15" s="95" customFormat="1" ht="10.8" hidden="1" thickBot="1" x14ac:dyDescent="0.35">
      <c r="A17" s="103" t="str">
        <f>'S45-DEJ'!F13</f>
        <v>Fruit de saison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2"/>
    </row>
    <row r="18" spans="1:15" s="95" customFormat="1" hidden="1" x14ac:dyDescent="0.3">
      <c r="A18" s="109" t="e">
        <f>'S45-DEJ'!#REF!</f>
        <v>#REF!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2"/>
    </row>
    <row r="19" spans="1:15" s="95" customFormat="1" hidden="1" x14ac:dyDescent="0.3">
      <c r="A19" s="110" t="e">
        <f>'S45-DEJ'!#REF!</f>
        <v>#REF!</v>
      </c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20"/>
    </row>
    <row r="20" spans="1:15" s="95" customFormat="1" hidden="1" x14ac:dyDescent="0.3">
      <c r="A20" s="110" t="e">
        <f>'S45-DEJ'!#REF!</f>
        <v>#REF!</v>
      </c>
      <c r="B20" s="119"/>
      <c r="C20" s="119"/>
      <c r="D20" s="119" t="s">
        <v>185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20"/>
    </row>
    <row r="21" spans="1:15" s="95" customFormat="1" hidden="1" x14ac:dyDescent="0.3">
      <c r="A21" s="110" t="e">
        <f>'S45-DEJ'!#REF!</f>
        <v>#REF!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20"/>
    </row>
    <row r="22" spans="1:15" s="95" customFormat="1" ht="10.8" hidden="1" thickBot="1" x14ac:dyDescent="0.35">
      <c r="A22" s="103" t="e">
        <f>'S45-DEJ'!#REF!</f>
        <v>#REF!</v>
      </c>
      <c r="B22" s="121"/>
      <c r="C22" s="121"/>
      <c r="D22" s="121" t="s">
        <v>185</v>
      </c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2"/>
    </row>
    <row r="23" spans="1:15" s="95" customFormat="1" hidden="1" x14ac:dyDescent="0.3">
      <c r="A23" s="109" t="e">
        <f>'S45-DEJ'!#REF!</f>
        <v>#REF!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2"/>
    </row>
    <row r="24" spans="1:15" s="95" customFormat="1" hidden="1" x14ac:dyDescent="0.3">
      <c r="A24" s="110" t="e">
        <f>'S45-DEJ'!#REF!</f>
        <v>#REF!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20"/>
    </row>
    <row r="25" spans="1:15" s="95" customFormat="1" hidden="1" x14ac:dyDescent="0.3">
      <c r="A25" s="110" t="e">
        <f>'S45-DEJ'!#REF!</f>
        <v>#REF!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20"/>
    </row>
    <row r="26" spans="1:15" s="95" customFormat="1" hidden="1" x14ac:dyDescent="0.3">
      <c r="A26" s="110" t="e">
        <f>'S45-DEJ'!#REF!</f>
        <v>#REF!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8"/>
    </row>
    <row r="27" spans="1:15" s="95" customFormat="1" ht="10.8" hidden="1" thickBot="1" x14ac:dyDescent="0.35">
      <c r="A27" s="102" t="e">
        <f>'S45-DEJ'!#REF!</f>
        <v>#REF!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6"/>
    </row>
    <row r="28" spans="1:15" s="95" customFormat="1" hidden="1" x14ac:dyDescent="0.3">
      <c r="A28" s="103" t="s">
        <v>71</v>
      </c>
      <c r="B28" s="117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8"/>
    </row>
    <row r="29" spans="1:15" s="95" customFormat="1" ht="10.8" hidden="1" thickBot="1" x14ac:dyDescent="0.35">
      <c r="A29" s="102" t="s">
        <v>72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6"/>
    </row>
    <row r="30" spans="1:15" s="95" customFormat="1" ht="14.4" thickBot="1" x14ac:dyDescent="0.35">
      <c r="A30" s="104" t="str">
        <f>'S46-DEJ'!A2</f>
        <v>Du 11 au 15 novembre 2024</v>
      </c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6"/>
    </row>
    <row r="31" spans="1:15" s="95" customFormat="1" ht="30" customHeight="1" x14ac:dyDescent="0.3">
      <c r="A31" s="101">
        <f>+'S46-DEJ'!C10</f>
        <v>0</v>
      </c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2"/>
    </row>
    <row r="32" spans="1:15" s="95" customFormat="1" ht="30" customHeight="1" x14ac:dyDescent="0.3">
      <c r="A32" s="103" t="str">
        <f>+'S46-DEJ'!F10</f>
        <v>Velouté de courges au cumin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4"/>
    </row>
    <row r="33" spans="1:15" s="95" customFormat="1" ht="30" customHeight="1" thickBot="1" x14ac:dyDescent="0.35">
      <c r="A33" s="102" t="str">
        <f>'S46-DEJ'!E10</f>
        <v>Tarte  aux légumes (carottes, céleri *et poireaux) (lait et œuf)</v>
      </c>
      <c r="B33" s="144" t="s">
        <v>185</v>
      </c>
      <c r="C33" s="144" t="s">
        <v>185</v>
      </c>
      <c r="D33" s="144"/>
      <c r="E33" s="144" t="s">
        <v>185</v>
      </c>
      <c r="F33" s="144"/>
      <c r="G33" s="144"/>
      <c r="H33" s="144"/>
      <c r="I33" s="144"/>
      <c r="J33" s="144" t="s">
        <v>185</v>
      </c>
      <c r="K33" s="115"/>
      <c r="L33" s="115"/>
      <c r="M33" s="115"/>
      <c r="N33" s="115"/>
      <c r="O33" s="116"/>
    </row>
    <row r="34" spans="1:15" s="95" customFormat="1" ht="30" customHeight="1" x14ac:dyDescent="0.3">
      <c r="A34" s="103">
        <v>0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8"/>
    </row>
    <row r="35" spans="1:15" s="95" customFormat="1" ht="30" customHeight="1" x14ac:dyDescent="0.3">
      <c r="A35" s="103" t="str">
        <f>'S46-DEJ'!C11</f>
        <v>Courge butternut aux herbes de Provence, blé* à la tomate et champignons et filet de dinde</v>
      </c>
      <c r="B35" s="119" t="s">
        <v>185</v>
      </c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20"/>
    </row>
    <row r="36" spans="1:15" s="95" customFormat="1" ht="30" customHeight="1" x14ac:dyDescent="0.3">
      <c r="A36" s="103" t="str">
        <f>'S46-DEJ'!D11</f>
        <v xml:space="preserve">Purée de Carottes à l'huile d'olive Pâtes (œuf)* au gruyère (lait)  et Sauté de boeuf  </v>
      </c>
      <c r="B36" s="119" t="s">
        <v>185</v>
      </c>
      <c r="C36" s="119" t="s">
        <v>185</v>
      </c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20"/>
    </row>
    <row r="37" spans="1:15" s="95" customFormat="1" ht="30" customHeight="1" x14ac:dyDescent="0.3">
      <c r="A37" s="103" t="str">
        <f>'S46-DEJ'!E11</f>
        <v>Blettes en béchamel (lait), Quinoa au bouillon et poisson du jour*</v>
      </c>
      <c r="B37" s="119"/>
      <c r="C37" s="119" t="s">
        <v>185</v>
      </c>
      <c r="D37" s="119" t="s">
        <v>185</v>
      </c>
      <c r="E37" s="119"/>
      <c r="F37" s="119"/>
      <c r="G37" s="119"/>
      <c r="H37" s="119"/>
      <c r="I37" s="119"/>
      <c r="J37" s="119" t="s">
        <v>185</v>
      </c>
      <c r="K37" s="119"/>
      <c r="L37" s="119"/>
      <c r="M37" s="119"/>
      <c r="N37" s="119"/>
      <c r="O37" s="120"/>
    </row>
    <row r="38" spans="1:15" s="95" customFormat="1" ht="30" customHeight="1" thickBot="1" x14ac:dyDescent="0.35">
      <c r="A38" s="102" t="str">
        <f>'S46-DEJ'!F11</f>
        <v xml:space="preserve">Tajine de légumes et écrasé de pois chiches aux épices (céleri-branche* chou fleur, navet boule d'or, pois chiches Semoule*) </v>
      </c>
      <c r="B38" s="115" t="s">
        <v>185</v>
      </c>
      <c r="C38" s="115"/>
      <c r="D38" s="115"/>
      <c r="E38" s="115" t="s">
        <v>185</v>
      </c>
      <c r="F38" s="115"/>
      <c r="G38" s="115"/>
      <c r="H38" s="115"/>
      <c r="I38" s="115"/>
      <c r="J38" s="115"/>
      <c r="K38" s="115"/>
      <c r="L38" s="115"/>
      <c r="M38" s="115"/>
      <c r="N38" s="115"/>
      <c r="O38" s="116"/>
    </row>
    <row r="39" spans="1:15" s="95" customFormat="1" hidden="1" x14ac:dyDescent="0.3">
      <c r="A39" s="103" t="e">
        <f>'S46-DEJ'!#REF!</f>
        <v>#REF!</v>
      </c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2"/>
    </row>
    <row r="40" spans="1:15" s="95" customFormat="1" hidden="1" x14ac:dyDescent="0.3">
      <c r="A40" s="103" t="e">
        <f>'S46-DEJ'!#REF!</f>
        <v>#REF!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20"/>
    </row>
    <row r="41" spans="1:15" s="95" customFormat="1" hidden="1" x14ac:dyDescent="0.3">
      <c r="A41" s="103" t="e">
        <f>'S46-DEJ'!#REF!</f>
        <v>#REF!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20"/>
    </row>
    <row r="42" spans="1:15" s="95" customFormat="1" hidden="1" x14ac:dyDescent="0.3">
      <c r="A42" s="103" t="e">
        <f>'S46-DEJ'!#REF!</f>
        <v>#REF!</v>
      </c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20"/>
    </row>
    <row r="43" spans="1:15" s="95" customFormat="1" ht="17.100000000000001" hidden="1" customHeight="1" thickBot="1" x14ac:dyDescent="0.35">
      <c r="A43" s="103" t="e">
        <f>'S46-DEJ'!#REF!</f>
        <v>#REF!</v>
      </c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2"/>
    </row>
    <row r="44" spans="1:15" s="95" customFormat="1" hidden="1" x14ac:dyDescent="0.3">
      <c r="A44" s="109" t="e">
        <f>'S46-DEJ'!#REF!</f>
        <v>#REF!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2"/>
    </row>
    <row r="45" spans="1:15" s="95" customFormat="1" hidden="1" x14ac:dyDescent="0.3">
      <c r="A45" s="110" t="e">
        <f>'S46-DEJ'!#REF!</f>
        <v>#REF!</v>
      </c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20"/>
    </row>
    <row r="46" spans="1:15" s="95" customFormat="1" hidden="1" x14ac:dyDescent="0.3">
      <c r="A46" s="110" t="e">
        <f>'S46-DEJ'!#REF!</f>
        <v>#REF!</v>
      </c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20"/>
    </row>
    <row r="47" spans="1:15" s="95" customFormat="1" hidden="1" x14ac:dyDescent="0.3">
      <c r="A47" s="110" t="e">
        <f>'S46-DEJ'!#REF!</f>
        <v>#REF!</v>
      </c>
      <c r="B47" s="119"/>
      <c r="C47" s="119"/>
      <c r="D47" s="119" t="s">
        <v>185</v>
      </c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20"/>
    </row>
    <row r="48" spans="1:15" s="95" customFormat="1" ht="10.8" hidden="1" thickBot="1" x14ac:dyDescent="0.35">
      <c r="A48" s="102" t="e">
        <f>'S46-DEJ'!#REF!</f>
        <v>#REF!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6"/>
    </row>
    <row r="49" spans="1:15" s="95" customFormat="1" hidden="1" x14ac:dyDescent="0.3">
      <c r="A49" s="103" t="e">
        <f>'S46-DEJ'!#REF!</f>
        <v>#REF!</v>
      </c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8"/>
    </row>
    <row r="50" spans="1:15" s="95" customFormat="1" hidden="1" x14ac:dyDescent="0.3">
      <c r="A50" s="103" t="e">
        <f>'S46-DEJ'!#REF!</f>
        <v>#REF!</v>
      </c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20"/>
    </row>
    <row r="51" spans="1:15" s="95" customFormat="1" hidden="1" x14ac:dyDescent="0.3">
      <c r="A51" s="103" t="e">
        <f>'S46-DEJ'!#REF!</f>
        <v>#REF!</v>
      </c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20"/>
    </row>
    <row r="52" spans="1:15" s="95" customFormat="1" hidden="1" x14ac:dyDescent="0.3">
      <c r="A52" s="103" t="e">
        <f>'S46-DEJ'!#REF!</f>
        <v>#REF!</v>
      </c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8"/>
    </row>
    <row r="53" spans="1:15" s="95" customFormat="1" ht="10.8" hidden="1" thickBot="1" x14ac:dyDescent="0.35">
      <c r="A53" s="103" t="e">
        <f>'S46-DEJ'!#REF!</f>
        <v>#REF!</v>
      </c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2"/>
    </row>
    <row r="54" spans="1:15" s="95" customFormat="1" hidden="1" x14ac:dyDescent="0.3">
      <c r="A54" s="101" t="s">
        <v>71</v>
      </c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2"/>
    </row>
    <row r="55" spans="1:15" s="95" customFormat="1" ht="10.8" hidden="1" thickBot="1" x14ac:dyDescent="0.35">
      <c r="A55" s="102" t="s">
        <v>72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6"/>
    </row>
    <row r="56" spans="1:15" s="95" customFormat="1" ht="14.4" thickBot="1" x14ac:dyDescent="0.35">
      <c r="A56" s="104" t="str">
        <f>'S47-DEJ'!A2</f>
        <v>Du 18 au 22 novembre 2024</v>
      </c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6"/>
    </row>
    <row r="57" spans="1:15" s="95" customFormat="1" ht="30" customHeight="1" x14ac:dyDescent="0.3">
      <c r="A57" s="101" t="str">
        <f>'S47-DEJ'!B10</f>
        <v>Salade de chou chinois et nouilles de riz au gingembre</v>
      </c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 t="s">
        <v>185</v>
      </c>
      <c r="N57" s="111"/>
      <c r="O57" s="112"/>
    </row>
    <row r="58" spans="1:15" s="95" customFormat="1" ht="30" customHeight="1" x14ac:dyDescent="0.3">
      <c r="A58" s="103" t="str">
        <f>'S47-DEJ'!D10</f>
        <v>Salade de radis bleu au yaourt de brebis</v>
      </c>
      <c r="B58" s="119"/>
      <c r="C58" s="119" t="s">
        <v>185</v>
      </c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20"/>
    </row>
    <row r="59" spans="1:15" s="95" customFormat="1" ht="30" customHeight="1" thickBot="1" x14ac:dyDescent="0.35">
      <c r="A59" s="145" t="str">
        <f>+'S47-DEJ'!F10</f>
        <v>Velouté de châtaignes et de courge butternut (lait)</v>
      </c>
      <c r="B59" s="144"/>
      <c r="C59" s="144" t="s">
        <v>185</v>
      </c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6"/>
    </row>
    <row r="60" spans="1:15" s="95" customFormat="1" ht="30" customHeight="1" x14ac:dyDescent="0.3">
      <c r="A60" s="103" t="str">
        <f>'S47-DEJ'!B11</f>
        <v xml:space="preserve">Poêlée de Carottes à la coriandre, Pommes de terre et poisson du jour* </v>
      </c>
      <c r="B60" s="117"/>
      <c r="C60" s="117"/>
      <c r="D60" s="117" t="s">
        <v>185</v>
      </c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8"/>
    </row>
    <row r="61" spans="1:15" s="95" customFormat="1" ht="30" customHeight="1" x14ac:dyDescent="0.3">
      <c r="A61" s="103" t="str">
        <f>'S47-DEJ'!C11</f>
        <v>Courge butternut, blé* au bouillon maison  et Poulet stroganoff (champignons, oignons, crème, persil et paprika) (lait)</v>
      </c>
      <c r="B61" s="119" t="s">
        <v>185</v>
      </c>
      <c r="C61" s="119" t="s">
        <v>185</v>
      </c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20"/>
    </row>
    <row r="62" spans="1:15" s="95" customFormat="1" ht="30" customHeight="1" x14ac:dyDescent="0.3">
      <c r="A62" s="103" t="str">
        <f>'S47-DEJ'!D11</f>
        <v>Dahl de lentilles corail aux épinards et chou-fleur (oignons, gingembre, ail, jus de coco, coriandre et curry) et boulgour*</v>
      </c>
      <c r="B62" s="119" t="s">
        <v>185</v>
      </c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20"/>
    </row>
    <row r="63" spans="1:15" s="95" customFormat="1" ht="30" customHeight="1" x14ac:dyDescent="0.3">
      <c r="A63" s="103" t="str">
        <f>'S47-DEJ'!E11</f>
        <v>Mon premier pot au feu de bœuf</v>
      </c>
      <c r="B63" s="119"/>
      <c r="C63" s="119"/>
      <c r="D63" s="119"/>
      <c r="E63" s="119" t="s">
        <v>185</v>
      </c>
      <c r="F63" s="119"/>
      <c r="G63" s="119"/>
      <c r="H63" s="119"/>
      <c r="I63" s="119"/>
      <c r="J63" s="119"/>
      <c r="K63" s="119"/>
      <c r="L63" s="119"/>
      <c r="M63" s="119"/>
      <c r="N63" s="119"/>
      <c r="O63" s="120"/>
    </row>
    <row r="64" spans="1:15" s="95" customFormat="1" ht="30" customHeight="1" thickBot="1" x14ac:dyDescent="0.35">
      <c r="A64" s="102" t="str">
        <f>'S47-DEJ'!F11</f>
        <v>Brocolis, semoule aux raisins secs* et Poisson du jour* à la vanille</v>
      </c>
      <c r="B64" s="115" t="s">
        <v>185</v>
      </c>
      <c r="C64" s="115"/>
      <c r="D64" s="115" t="s">
        <v>185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6"/>
    </row>
    <row r="65" spans="1:15" s="95" customFormat="1" hidden="1" x14ac:dyDescent="0.3">
      <c r="A65" s="103" t="e">
        <f>'S47-DEJ'!#REF!</f>
        <v>#REF!</v>
      </c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2"/>
    </row>
    <row r="66" spans="1:15" s="95" customFormat="1" hidden="1" x14ac:dyDescent="0.3">
      <c r="A66" s="103" t="e">
        <f>'S47-DEJ'!#REF!</f>
        <v>#REF!</v>
      </c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20"/>
    </row>
    <row r="67" spans="1:15" s="95" customFormat="1" hidden="1" x14ac:dyDescent="0.3">
      <c r="A67" s="103" t="e">
        <f>'S47-DEJ'!#REF!</f>
        <v>#REF!</v>
      </c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20"/>
    </row>
    <row r="68" spans="1:15" s="95" customFormat="1" hidden="1" x14ac:dyDescent="0.3">
      <c r="A68" s="103" t="e">
        <f>'S47-DEJ'!#REF!</f>
        <v>#REF!</v>
      </c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20"/>
    </row>
    <row r="69" spans="1:15" s="95" customFormat="1" ht="10.8" hidden="1" thickBot="1" x14ac:dyDescent="0.35">
      <c r="A69" s="102" t="e">
        <f>'S47-DEJ'!#REF!</f>
        <v>#REF!</v>
      </c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2"/>
    </row>
    <row r="70" spans="1:15" s="95" customFormat="1" hidden="1" x14ac:dyDescent="0.3">
      <c r="A70" s="103" t="e">
        <f>'S47-DEJ'!#REF!</f>
        <v>#REF!</v>
      </c>
      <c r="B70" s="111"/>
      <c r="C70" s="111"/>
      <c r="D70" s="111" t="s">
        <v>185</v>
      </c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2"/>
    </row>
    <row r="71" spans="1:15" s="95" customFormat="1" hidden="1" x14ac:dyDescent="0.3">
      <c r="A71" s="103" t="e">
        <f>'S47-DEJ'!#REF!</f>
        <v>#REF!</v>
      </c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20"/>
    </row>
    <row r="72" spans="1:15" s="95" customFormat="1" hidden="1" x14ac:dyDescent="0.3">
      <c r="A72" s="103" t="e">
        <f>'S47-DEJ'!#REF!</f>
        <v>#REF!</v>
      </c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20"/>
    </row>
    <row r="73" spans="1:15" s="95" customFormat="1" hidden="1" x14ac:dyDescent="0.3">
      <c r="A73" s="103" t="e">
        <f>'S47-DEJ'!#REF!</f>
        <v>#REF!</v>
      </c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20"/>
    </row>
    <row r="74" spans="1:15" s="95" customFormat="1" ht="10.8" hidden="1" thickBot="1" x14ac:dyDescent="0.35">
      <c r="A74" s="103" t="e">
        <f>'S47-DEJ'!#REF!</f>
        <v>#REF!</v>
      </c>
      <c r="B74" s="121"/>
      <c r="C74" s="121"/>
      <c r="D74" s="121" t="s">
        <v>185</v>
      </c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2"/>
    </row>
    <row r="75" spans="1:15" s="95" customFormat="1" hidden="1" x14ac:dyDescent="0.3">
      <c r="A75" s="109" t="e">
        <f>'S47-DEJ'!#REF!</f>
        <v>#REF!</v>
      </c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2"/>
    </row>
    <row r="76" spans="1:15" s="95" customFormat="1" hidden="1" x14ac:dyDescent="0.3">
      <c r="A76" s="110" t="e">
        <f>'S47-DEJ'!#REF!</f>
        <v>#REF!</v>
      </c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20"/>
    </row>
    <row r="77" spans="1:15" s="95" customFormat="1" hidden="1" x14ac:dyDescent="0.3">
      <c r="A77" s="110" t="e">
        <f>'S47-DEJ'!#REF!</f>
        <v>#REF!</v>
      </c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20"/>
    </row>
    <row r="78" spans="1:15" s="95" customFormat="1" hidden="1" x14ac:dyDescent="0.3">
      <c r="A78" s="110" t="e">
        <f>'S47-DEJ'!#REF!</f>
        <v>#REF!</v>
      </c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8"/>
    </row>
    <row r="79" spans="1:15" s="95" customFormat="1" ht="10.8" hidden="1" thickBot="1" x14ac:dyDescent="0.35">
      <c r="A79" s="102" t="e">
        <f>'S47-DEJ'!#REF!</f>
        <v>#REF!</v>
      </c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6"/>
    </row>
    <row r="80" spans="1:15" s="95" customFormat="1" hidden="1" x14ac:dyDescent="0.3">
      <c r="A80" s="103" t="s">
        <v>71</v>
      </c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8"/>
    </row>
    <row r="81" spans="1:15" s="95" customFormat="1" ht="10.8" hidden="1" thickBot="1" x14ac:dyDescent="0.35">
      <c r="A81" s="102" t="s">
        <v>72</v>
      </c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6"/>
    </row>
    <row r="82" spans="1:15" s="95" customFormat="1" ht="14.4" thickBot="1" x14ac:dyDescent="0.35">
      <c r="A82" s="104" t="str">
        <f>'S48-DEJ'!A2:F2</f>
        <v>Du 25  au 29 Novembre 2024</v>
      </c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6"/>
    </row>
    <row r="83" spans="1:15" s="95" customFormat="1" ht="30" customHeight="1" x14ac:dyDescent="0.3">
      <c r="A83" s="101" t="str">
        <f>'S48-DEJ'!D10</f>
        <v>Soupe de légumes de Mamie (Carottes poireaux navets pommes de terre céleri*)</v>
      </c>
      <c r="B83" s="111"/>
      <c r="C83" s="111"/>
      <c r="D83" s="111"/>
      <c r="E83" s="111" t="s">
        <v>185</v>
      </c>
      <c r="F83" s="111"/>
      <c r="G83" s="111"/>
      <c r="H83" s="111"/>
      <c r="I83" s="111"/>
      <c r="J83" s="111"/>
      <c r="K83" s="111"/>
      <c r="L83" s="111"/>
      <c r="M83" s="111"/>
      <c r="N83" s="111"/>
      <c r="O83" s="112"/>
    </row>
    <row r="84" spans="1:15" s="95" customFormat="1" ht="30" customHeight="1" x14ac:dyDescent="0.3">
      <c r="A84" s="103" t="str">
        <f>+'S48-DEJ'!E10</f>
        <v>Cake aux épinards et chèvre frais  (lait et œuf)</v>
      </c>
      <c r="B84" s="117" t="s">
        <v>185</v>
      </c>
      <c r="C84" s="117" t="s">
        <v>185</v>
      </c>
      <c r="D84" s="117"/>
      <c r="E84" s="117"/>
      <c r="F84" s="117"/>
      <c r="G84" s="117"/>
      <c r="H84" s="117"/>
      <c r="I84" s="117"/>
      <c r="J84" s="117" t="s">
        <v>185</v>
      </c>
      <c r="K84" s="117"/>
      <c r="L84" s="117"/>
      <c r="M84" s="117"/>
      <c r="N84" s="117"/>
      <c r="O84" s="118"/>
    </row>
    <row r="85" spans="1:15" s="95" customFormat="1" ht="30" customHeight="1" thickBot="1" x14ac:dyDescent="0.35">
      <c r="A85" s="145" t="str">
        <f>+'S48-DEJ'!F10</f>
        <v>Salade de lentilles aux légumes</v>
      </c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6"/>
    </row>
    <row r="86" spans="1:15" s="95" customFormat="1" ht="30" customHeight="1" x14ac:dyDescent="0.3">
      <c r="A86" s="103" t="str">
        <f>'S48-DEJ'!B11</f>
        <v>Chou fleur au thym boulgour* à la coriandre et sauté de bœuf</v>
      </c>
      <c r="B86" s="117" t="s">
        <v>185</v>
      </c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8"/>
    </row>
    <row r="87" spans="1:15" s="95" customFormat="1" ht="30" customHeight="1" x14ac:dyDescent="0.3">
      <c r="A87" s="103" t="str">
        <f>'S48-DEJ'!C11</f>
        <v xml:space="preserve">Minestrone végétarien à l'italienne (tomates, carottes, haricots rouges, poireaux celeri branche*) pâtes* au parmesan (lait)) </v>
      </c>
      <c r="B87" s="119" t="s">
        <v>185</v>
      </c>
      <c r="C87" s="119" t="s">
        <v>185</v>
      </c>
      <c r="D87" s="119"/>
      <c r="E87" s="119" t="s">
        <v>185</v>
      </c>
      <c r="F87" s="119"/>
      <c r="G87" s="119"/>
      <c r="H87" s="119"/>
      <c r="I87" s="119"/>
      <c r="J87" s="119"/>
      <c r="K87" s="119"/>
      <c r="L87" s="119"/>
      <c r="M87" s="119"/>
      <c r="N87" s="119"/>
      <c r="O87" s="120"/>
    </row>
    <row r="88" spans="1:15" s="95" customFormat="1" ht="30" customHeight="1" x14ac:dyDescent="0.3">
      <c r="A88" s="103" t="str">
        <f>'S48-DEJ'!D11</f>
        <v>Courges au romarin, quinoa  et Poisson du jour* sauce à l'échalote (lait)</v>
      </c>
      <c r="B88" s="119"/>
      <c r="C88" s="119" t="s">
        <v>185</v>
      </c>
      <c r="D88" s="119" t="s">
        <v>185</v>
      </c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20"/>
    </row>
    <row r="89" spans="1:15" s="95" customFormat="1" ht="30" customHeight="1" x14ac:dyDescent="0.3">
      <c r="A89" s="103" t="str">
        <f>'S48-DEJ'!E11</f>
        <v>Brocolis au curry, riz et dinde sauce rougail</v>
      </c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20"/>
    </row>
    <row r="90" spans="1:15" s="95" customFormat="1" ht="30" customHeight="1" thickBot="1" x14ac:dyDescent="0.35">
      <c r="A90" s="102" t="str">
        <f>'S48-DEJ'!F11</f>
        <v>Carottes et céleri *boule à la ciboulette et Polenta aux champignons (lait) et Poisson du jour*</v>
      </c>
      <c r="B90" s="115"/>
      <c r="C90" s="115" t="s">
        <v>185</v>
      </c>
      <c r="D90" s="115" t="s">
        <v>185</v>
      </c>
      <c r="E90" s="115" t="s">
        <v>185</v>
      </c>
      <c r="F90" s="115"/>
      <c r="G90" s="115"/>
      <c r="H90" s="115"/>
      <c r="I90" s="115"/>
      <c r="J90" s="115"/>
      <c r="K90" s="115"/>
      <c r="L90" s="115"/>
      <c r="M90" s="115"/>
      <c r="N90" s="115"/>
      <c r="O90" s="116"/>
    </row>
    <row r="91" spans="1:15" s="95" customFormat="1" hidden="1" x14ac:dyDescent="0.3">
      <c r="A91" s="103" t="e">
        <f>'S48-DEJ'!#REF!</f>
        <v>#REF!</v>
      </c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2"/>
    </row>
    <row r="92" spans="1:15" s="95" customFormat="1" hidden="1" x14ac:dyDescent="0.3">
      <c r="A92" s="103" t="e">
        <f>'S48-DEJ'!#REF!</f>
        <v>#REF!</v>
      </c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20"/>
    </row>
    <row r="93" spans="1:15" s="95" customFormat="1" hidden="1" x14ac:dyDescent="0.3">
      <c r="A93" s="103" t="e">
        <f>'S48-DEJ'!#REF!</f>
        <v>#REF!</v>
      </c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20"/>
    </row>
    <row r="94" spans="1:15" s="95" customFormat="1" hidden="1" x14ac:dyDescent="0.3">
      <c r="A94" s="103" t="e">
        <f>'S48-DEJ'!#REF!</f>
        <v>#REF!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20"/>
    </row>
    <row r="95" spans="1:15" s="95" customFormat="1" ht="10.8" hidden="1" thickBot="1" x14ac:dyDescent="0.35">
      <c r="A95" s="102" t="e">
        <f>'S48-DEJ'!#REF!</f>
        <v>#REF!</v>
      </c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2"/>
    </row>
    <row r="96" spans="1:15" s="95" customFormat="1" hidden="1" x14ac:dyDescent="0.3">
      <c r="A96" s="103" t="e">
        <f>'S48-DEJ'!#REF!</f>
        <v>#REF!</v>
      </c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2"/>
    </row>
    <row r="97" spans="1:15" s="95" customFormat="1" hidden="1" x14ac:dyDescent="0.3">
      <c r="A97" s="103" t="e">
        <f>'S48-DEJ'!#REF!</f>
        <v>#REF!</v>
      </c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20"/>
    </row>
    <row r="98" spans="1:15" s="95" customFormat="1" hidden="1" x14ac:dyDescent="0.3">
      <c r="A98" s="103" t="e">
        <f>'S48-DEJ'!#REF!</f>
        <v>#REF!</v>
      </c>
      <c r="B98" s="119"/>
      <c r="C98" s="119"/>
      <c r="D98" s="119" t="s">
        <v>185</v>
      </c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20"/>
    </row>
    <row r="99" spans="1:15" s="95" customFormat="1" hidden="1" x14ac:dyDescent="0.3">
      <c r="A99" s="103" t="e">
        <f>'S48-DEJ'!#REF!</f>
        <v>#REF!</v>
      </c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20"/>
    </row>
    <row r="100" spans="1:15" s="95" customFormat="1" ht="10.8" hidden="1" thickBot="1" x14ac:dyDescent="0.35">
      <c r="A100" s="103" t="e">
        <f>'S48-DEJ'!#REF!</f>
        <v>#REF!</v>
      </c>
      <c r="B100" s="121"/>
      <c r="C100" s="121"/>
      <c r="D100" s="121" t="s">
        <v>185</v>
      </c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2"/>
    </row>
    <row r="101" spans="1:15" s="95" customFormat="1" hidden="1" x14ac:dyDescent="0.3">
      <c r="A101" s="109" t="e">
        <f>'S48-DEJ'!#REF!</f>
        <v>#REF!</v>
      </c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2"/>
    </row>
    <row r="102" spans="1:15" s="95" customFormat="1" hidden="1" x14ac:dyDescent="0.3">
      <c r="A102" s="110" t="e">
        <f>'S48-DEJ'!#REF!</f>
        <v>#REF!</v>
      </c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20"/>
    </row>
    <row r="103" spans="1:15" s="95" customFormat="1" hidden="1" x14ac:dyDescent="0.3">
      <c r="A103" s="110" t="e">
        <f>'S48-DEJ'!#REF!</f>
        <v>#REF!</v>
      </c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20"/>
    </row>
    <row r="104" spans="1:15" s="95" customFormat="1" hidden="1" x14ac:dyDescent="0.3">
      <c r="A104" s="110" t="e">
        <f>'S48-DEJ'!#REF!</f>
        <v>#REF!</v>
      </c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8"/>
    </row>
    <row r="105" spans="1:15" s="95" customFormat="1" ht="10.8" hidden="1" thickBot="1" x14ac:dyDescent="0.35">
      <c r="A105" s="102" t="e">
        <f>'S48-DEJ'!#REF!</f>
        <v>#REF!</v>
      </c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6"/>
    </row>
    <row r="106" spans="1:15" s="95" customFormat="1" hidden="1" x14ac:dyDescent="0.3">
      <c r="A106" s="103" t="s">
        <v>71</v>
      </c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8"/>
    </row>
    <row r="107" spans="1:15" s="95" customFormat="1" ht="10.8" hidden="1" thickBot="1" x14ac:dyDescent="0.35">
      <c r="A107" s="102" t="s">
        <v>72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6"/>
    </row>
    <row r="108" spans="1:15" x14ac:dyDescent="0.2">
      <c r="A108" s="123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97" orientation="landscape" r:id="rId1"/>
  <rowBreaks count="3" manualBreakCount="3">
    <brk id="29" max="14" man="1"/>
    <brk id="55" max="14" man="1"/>
    <brk id="81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47" t="s">
        <v>33</v>
      </c>
      <c r="B1" s="147"/>
      <c r="C1" s="147"/>
      <c r="D1" s="147"/>
      <c r="E1" s="147"/>
      <c r="F1" s="147"/>
    </row>
    <row r="2" spans="1:7" ht="24" x14ac:dyDescent="0.3">
      <c r="A2" s="147" t="s">
        <v>34</v>
      </c>
      <c r="B2" s="147"/>
      <c r="C2" s="147"/>
      <c r="D2" s="147"/>
      <c r="E2" s="147"/>
      <c r="F2" s="147"/>
    </row>
    <row r="3" spans="1:7" ht="17.399999999999999" x14ac:dyDescent="0.3">
      <c r="A3" s="148" t="s">
        <v>35</v>
      </c>
      <c r="B3" s="148"/>
      <c r="C3" s="148"/>
      <c r="D3" s="148"/>
      <c r="E3" s="148"/>
      <c r="F3" s="148"/>
    </row>
    <row r="4" spans="1:7" ht="15" thickBot="1" x14ac:dyDescent="0.35"/>
    <row r="5" spans="1:7" ht="17.7" customHeight="1" x14ac:dyDescent="0.3">
      <c r="A5" s="149" t="s">
        <v>3</v>
      </c>
      <c r="B5" s="150"/>
      <c r="C5" s="150"/>
      <c r="D5" s="150"/>
      <c r="E5" s="150"/>
      <c r="F5" s="151"/>
    </row>
    <row r="6" spans="1:7" ht="15" thickBot="1" x14ac:dyDescent="0.35">
      <c r="A6" s="152"/>
      <c r="B6" s="153"/>
      <c r="C6" s="153"/>
      <c r="D6" s="153"/>
      <c r="E6" s="153"/>
      <c r="F6" s="154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61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161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161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161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161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161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161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161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161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161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161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55" t="s">
        <v>27</v>
      </c>
      <c r="E25" s="157" t="s">
        <v>28</v>
      </c>
      <c r="F25" s="158" t="s">
        <v>29</v>
      </c>
    </row>
    <row r="26" spans="1:7" x14ac:dyDescent="0.3">
      <c r="A26" s="55"/>
      <c r="B26" s="58" t="s">
        <v>30</v>
      </c>
      <c r="C26" s="56"/>
      <c r="D26" s="156"/>
      <c r="E26" s="157"/>
      <c r="F26" s="159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47" t="s">
        <v>0</v>
      </c>
      <c r="B1" s="147"/>
      <c r="C1" s="147"/>
      <c r="D1" s="147"/>
      <c r="E1" s="147"/>
      <c r="F1" s="147"/>
    </row>
    <row r="2" spans="1:6" ht="24" x14ac:dyDescent="0.3">
      <c r="A2" s="147" t="s">
        <v>34</v>
      </c>
      <c r="B2" s="147"/>
      <c r="C2" s="147"/>
      <c r="D2" s="147"/>
      <c r="E2" s="147"/>
      <c r="F2" s="147"/>
    </row>
    <row r="3" spans="1:6" ht="17.399999999999999" x14ac:dyDescent="0.3">
      <c r="A3" s="148" t="s">
        <v>35</v>
      </c>
      <c r="B3" s="148"/>
      <c r="C3" s="148"/>
      <c r="D3" s="148"/>
      <c r="E3" s="148"/>
      <c r="F3" s="148"/>
    </row>
    <row r="4" spans="1:6" ht="15" thickBot="1" x14ac:dyDescent="0.35"/>
    <row r="5" spans="1:6" ht="17.7" customHeight="1" x14ac:dyDescent="0.3">
      <c r="A5" s="149" t="s">
        <v>3</v>
      </c>
      <c r="B5" s="150"/>
      <c r="C5" s="150"/>
      <c r="D5" s="150"/>
      <c r="E5" s="150"/>
      <c r="F5" s="151"/>
    </row>
    <row r="6" spans="1:6" ht="15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60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160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160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160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160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160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55" t="s">
        <v>27</v>
      </c>
      <c r="E19" s="157" t="s">
        <v>28</v>
      </c>
      <c r="F19" s="158" t="s">
        <v>29</v>
      </c>
    </row>
    <row r="20" spans="1:6" x14ac:dyDescent="0.3">
      <c r="A20" s="55"/>
      <c r="B20" s="58" t="s">
        <v>30</v>
      </c>
      <c r="C20" s="56"/>
      <c r="D20" s="156"/>
      <c r="E20" s="157"/>
      <c r="F20" s="15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47" t="s">
        <v>33</v>
      </c>
      <c r="B1" s="147"/>
      <c r="C1" s="147"/>
      <c r="D1" s="147"/>
      <c r="E1" s="147"/>
      <c r="F1" s="147"/>
    </row>
    <row r="2" spans="1:6" ht="24" x14ac:dyDescent="0.3">
      <c r="A2" s="147" t="s">
        <v>83</v>
      </c>
      <c r="B2" s="147"/>
      <c r="C2" s="147"/>
      <c r="D2" s="147"/>
      <c r="E2" s="147"/>
      <c r="F2" s="147"/>
    </row>
    <row r="3" spans="1:6" ht="17.399999999999999" x14ac:dyDescent="0.3">
      <c r="A3" s="148" t="s">
        <v>84</v>
      </c>
      <c r="B3" s="148"/>
      <c r="C3" s="148"/>
      <c r="D3" s="148"/>
      <c r="E3" s="148"/>
      <c r="F3" s="148"/>
    </row>
    <row r="4" spans="1:6" ht="15" thickBot="1" x14ac:dyDescent="0.35"/>
    <row r="5" spans="1:6" ht="17.7" customHeight="1" x14ac:dyDescent="0.3">
      <c r="A5" s="149" t="s">
        <v>3</v>
      </c>
      <c r="B5" s="150"/>
      <c r="C5" s="150"/>
      <c r="D5" s="150"/>
      <c r="E5" s="150"/>
      <c r="F5" s="151"/>
    </row>
    <row r="6" spans="1:6" ht="15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61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161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161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161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161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161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161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163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163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163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163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55" t="s">
        <v>27</v>
      </c>
      <c r="E25" s="157" t="s">
        <v>28</v>
      </c>
      <c r="F25" s="162" t="s">
        <v>29</v>
      </c>
    </row>
    <row r="26" spans="1:6" x14ac:dyDescent="0.3">
      <c r="A26" s="55"/>
      <c r="B26" s="58" t="s">
        <v>30</v>
      </c>
      <c r="C26" s="56"/>
      <c r="D26" s="156"/>
      <c r="E26" s="157"/>
      <c r="F26" s="16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47" t="s">
        <v>0</v>
      </c>
      <c r="B1" s="147"/>
      <c r="C1" s="147"/>
      <c r="D1" s="147"/>
      <c r="E1" s="147"/>
      <c r="F1" s="147"/>
    </row>
    <row r="2" spans="1:6" ht="24" x14ac:dyDescent="0.3">
      <c r="A2" s="147" t="s">
        <v>83</v>
      </c>
      <c r="B2" s="147"/>
      <c r="C2" s="147"/>
      <c r="D2" s="147"/>
      <c r="E2" s="147"/>
      <c r="F2" s="147"/>
    </row>
    <row r="3" spans="1:6" ht="17.399999999999999" x14ac:dyDescent="0.3">
      <c r="A3" s="148" t="str">
        <f>'S39 DEJ'!A3:F3</f>
        <v>Découverte du Melon Canari</v>
      </c>
      <c r="B3" s="148"/>
      <c r="C3" s="148"/>
      <c r="D3" s="148"/>
      <c r="E3" s="148"/>
      <c r="F3" s="148"/>
    </row>
    <row r="4" spans="1:6" ht="15" thickBot="1" x14ac:dyDescent="0.35"/>
    <row r="5" spans="1:6" ht="17.7" customHeight="1" x14ac:dyDescent="0.3">
      <c r="A5" s="149" t="s">
        <v>3</v>
      </c>
      <c r="B5" s="150"/>
      <c r="C5" s="150"/>
      <c r="D5" s="150"/>
      <c r="E5" s="150"/>
      <c r="F5" s="151"/>
    </row>
    <row r="6" spans="1:6" ht="15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60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160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160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160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160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160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55" t="s">
        <v>27</v>
      </c>
      <c r="E19" s="157" t="s">
        <v>28</v>
      </c>
      <c r="F19" s="162" t="s">
        <v>29</v>
      </c>
    </row>
    <row r="20" spans="1:6" x14ac:dyDescent="0.3">
      <c r="A20" s="55"/>
      <c r="B20" s="58" t="s">
        <v>30</v>
      </c>
      <c r="C20" s="56"/>
      <c r="D20" s="156"/>
      <c r="E20" s="157"/>
      <c r="F20" s="16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47" t="s">
        <v>33</v>
      </c>
      <c r="B1" s="147"/>
      <c r="C1" s="147"/>
      <c r="D1" s="147"/>
      <c r="E1" s="147"/>
      <c r="F1" s="147"/>
    </row>
    <row r="2" spans="1:6" ht="24" x14ac:dyDescent="0.3">
      <c r="A2" s="147" t="s">
        <v>113</v>
      </c>
      <c r="B2" s="147"/>
      <c r="C2" s="147"/>
      <c r="D2" s="147"/>
      <c r="E2" s="147"/>
      <c r="F2" s="147"/>
    </row>
    <row r="3" spans="1:6" ht="17.399999999999999" x14ac:dyDescent="0.3">
      <c r="A3" s="148" t="s">
        <v>114</v>
      </c>
      <c r="B3" s="148"/>
      <c r="C3" s="148"/>
      <c r="D3" s="148"/>
      <c r="E3" s="148"/>
      <c r="F3" s="148"/>
    </row>
    <row r="4" spans="1:6" ht="18" thickBot="1" x14ac:dyDescent="0.35">
      <c r="A4" s="148"/>
      <c r="B4" s="148"/>
      <c r="C4" s="148"/>
      <c r="D4" s="148"/>
      <c r="E4" s="148"/>
      <c r="F4" s="148"/>
    </row>
    <row r="5" spans="1:6" ht="17.7" customHeight="1" x14ac:dyDescent="0.3">
      <c r="A5" s="149" t="s">
        <v>3</v>
      </c>
      <c r="B5" s="150"/>
      <c r="C5" s="150"/>
      <c r="D5" s="150"/>
      <c r="E5" s="150"/>
      <c r="F5" s="151"/>
    </row>
    <row r="6" spans="1:6" ht="15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61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161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161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161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161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69" t="str">
        <f>D11</f>
        <v>Carottes au curry pommes de terre et poulet tandoori</v>
      </c>
      <c r="E15" s="49" t="str">
        <f>E11</f>
        <v>Légumes d'été pâtes à la cardamome et filet de bœuf</v>
      </c>
      <c r="F15" s="69" t="str">
        <f>F11</f>
        <v>Potiron boulgour et dos de Cabillaud</v>
      </c>
    </row>
    <row r="16" spans="1:6" ht="13.5" customHeight="1" x14ac:dyDescent="0.3">
      <c r="A16" s="161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161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163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163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163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163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55" t="s">
        <v>27</v>
      </c>
      <c r="E25" s="157" t="s">
        <v>28</v>
      </c>
      <c r="F25" s="162" t="s">
        <v>29</v>
      </c>
    </row>
    <row r="26" spans="1:6" x14ac:dyDescent="0.3">
      <c r="A26" s="55"/>
      <c r="B26" s="58" t="s">
        <v>30</v>
      </c>
      <c r="C26" s="56"/>
      <c r="D26" s="156"/>
      <c r="E26" s="157"/>
      <c r="F26" s="16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47" t="s">
        <v>0</v>
      </c>
      <c r="B1" s="147"/>
      <c r="C1" s="147"/>
      <c r="D1" s="147"/>
      <c r="E1" s="147"/>
      <c r="F1" s="147"/>
    </row>
    <row r="2" spans="1:6" ht="24" x14ac:dyDescent="0.3">
      <c r="A2" s="147" t="str">
        <f>'S40 DEJ'!A2:F2</f>
        <v>Du 28 septembre au 2 octobre 2020</v>
      </c>
      <c r="B2" s="147"/>
      <c r="C2" s="147"/>
      <c r="D2" s="147"/>
      <c r="E2" s="147"/>
      <c r="F2" s="147"/>
    </row>
    <row r="3" spans="1:6" ht="17.399999999999999" x14ac:dyDescent="0.3">
      <c r="A3" s="148" t="str">
        <f>'S40 DEJ'!A3:F3</f>
        <v>Découverte de la Patate Douce</v>
      </c>
      <c r="B3" s="148"/>
      <c r="C3" s="148"/>
      <c r="D3" s="148"/>
      <c r="E3" s="148"/>
      <c r="F3" s="148"/>
    </row>
    <row r="4" spans="1:6" ht="15" thickBot="1" x14ac:dyDescent="0.35"/>
    <row r="5" spans="1:6" ht="17.7" customHeight="1" x14ac:dyDescent="0.3">
      <c r="A5" s="149" t="s">
        <v>3</v>
      </c>
      <c r="B5" s="150"/>
      <c r="C5" s="150"/>
      <c r="D5" s="150"/>
      <c r="E5" s="150"/>
      <c r="F5" s="151"/>
    </row>
    <row r="6" spans="1:6" ht="15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60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160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160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160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160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160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55" t="s">
        <v>27</v>
      </c>
      <c r="E19" s="157" t="s">
        <v>28</v>
      </c>
      <c r="F19" s="162" t="s">
        <v>29</v>
      </c>
    </row>
    <row r="20" spans="1:6" x14ac:dyDescent="0.3">
      <c r="A20" s="55"/>
      <c r="B20" s="58" t="s">
        <v>30</v>
      </c>
      <c r="C20" s="56"/>
      <c r="D20" s="156"/>
      <c r="E20" s="157"/>
      <c r="F20" s="16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F22"/>
  <sheetViews>
    <sheetView zoomScale="60" zoomScaleNormal="60" workbookViewId="0">
      <selection activeCell="B10" sqref="A10:XFD13"/>
    </sheetView>
  </sheetViews>
  <sheetFormatPr baseColWidth="10" defaultColWidth="11.44140625" defaultRowHeight="14.4" x14ac:dyDescent="0.3"/>
  <cols>
    <col min="1" max="1" width="11.5546875" style="8"/>
    <col min="2" max="6" width="30.77734375" customWidth="1"/>
  </cols>
  <sheetData>
    <row r="1" spans="1:6" ht="24" x14ac:dyDescent="0.3">
      <c r="A1" s="147" t="s">
        <v>33</v>
      </c>
      <c r="B1" s="147"/>
      <c r="C1" s="147"/>
      <c r="D1" s="147"/>
      <c r="E1" s="147"/>
      <c r="F1" s="147"/>
    </row>
    <row r="2" spans="1:6" ht="24" x14ac:dyDescent="0.3">
      <c r="A2" s="147" t="s">
        <v>186</v>
      </c>
      <c r="B2" s="147"/>
      <c r="C2" s="147"/>
      <c r="D2" s="147"/>
      <c r="E2" s="147"/>
      <c r="F2" s="147"/>
    </row>
    <row r="3" spans="1:6" ht="17.399999999999999" x14ac:dyDescent="0.3">
      <c r="A3" s="148" t="s">
        <v>201</v>
      </c>
      <c r="B3" s="148"/>
      <c r="C3" s="148"/>
      <c r="D3" s="148"/>
      <c r="E3" s="148"/>
      <c r="F3" s="148"/>
    </row>
    <row r="4" spans="1:6" ht="15" thickBot="1" x14ac:dyDescent="0.35">
      <c r="A4"/>
      <c r="B4" s="93"/>
    </row>
    <row r="5" spans="1:6" ht="17.7" customHeight="1" x14ac:dyDescent="0.3">
      <c r="A5" s="149" t="s">
        <v>133</v>
      </c>
      <c r="B5" s="150"/>
      <c r="C5" s="150"/>
      <c r="D5" s="150"/>
      <c r="E5" s="150"/>
      <c r="F5" s="151"/>
    </row>
    <row r="6" spans="1:6" ht="16.2" customHeight="1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36.6" thickBot="1" x14ac:dyDescent="0.35">
      <c r="B9" s="171" t="s">
        <v>218</v>
      </c>
    </row>
    <row r="10" spans="1:6" ht="70.05" customHeight="1" x14ac:dyDescent="0.3">
      <c r="A10" s="164"/>
      <c r="B10" s="142" t="s">
        <v>191</v>
      </c>
      <c r="C10" s="142"/>
      <c r="D10" s="142" t="s">
        <v>138</v>
      </c>
      <c r="E10" s="6" t="s">
        <v>193</v>
      </c>
      <c r="F10" s="142" t="s">
        <v>139</v>
      </c>
    </row>
    <row r="11" spans="1:6" ht="70.05" customHeight="1" x14ac:dyDescent="0.3">
      <c r="A11" s="164"/>
      <c r="B11" s="131" t="s">
        <v>192</v>
      </c>
      <c r="C11" s="51" t="s">
        <v>194</v>
      </c>
      <c r="D11" s="143" t="s">
        <v>216</v>
      </c>
      <c r="E11" s="51" t="s">
        <v>217</v>
      </c>
      <c r="F11" s="51" t="s">
        <v>213</v>
      </c>
    </row>
    <row r="12" spans="1:6" ht="70.05" customHeight="1" x14ac:dyDescent="0.3">
      <c r="A12" s="141"/>
      <c r="B12" s="131" t="s">
        <v>13</v>
      </c>
      <c r="C12" s="51" t="s">
        <v>122</v>
      </c>
      <c r="D12" s="143" t="s">
        <v>107</v>
      </c>
      <c r="E12" s="51" t="s">
        <v>93</v>
      </c>
      <c r="F12" s="51" t="s">
        <v>54</v>
      </c>
    </row>
    <row r="13" spans="1:6" ht="70.05" customHeight="1" thickBot="1" x14ac:dyDescent="0.35">
      <c r="B13" s="139" t="s">
        <v>11</v>
      </c>
      <c r="C13" s="136" t="s">
        <v>195</v>
      </c>
      <c r="D13" s="135" t="s">
        <v>11</v>
      </c>
      <c r="E13" s="136" t="s">
        <v>196</v>
      </c>
      <c r="F13" s="136" t="s">
        <v>11</v>
      </c>
    </row>
    <row r="14" spans="1:6" ht="15" customHeight="1" x14ac:dyDescent="0.3">
      <c r="A14" s="133" t="s">
        <v>135</v>
      </c>
      <c r="B14" s="8"/>
      <c r="C14" s="137"/>
      <c r="D14" s="137"/>
      <c r="E14" s="137"/>
      <c r="F14" s="137"/>
    </row>
    <row r="15" spans="1:6" ht="9.75" customHeight="1" x14ac:dyDescent="0.3">
      <c r="A15" s="127"/>
      <c r="B15" s="92"/>
      <c r="C15" s="92"/>
      <c r="D15" s="92"/>
      <c r="E15" s="92"/>
      <c r="F15" s="92"/>
    </row>
    <row r="16" spans="1:6" ht="8.25" customHeight="1" x14ac:dyDescent="0.3">
      <c r="A16" s="127"/>
      <c r="B16" s="52"/>
      <c r="C16" s="52"/>
      <c r="D16" s="52"/>
      <c r="E16" s="52"/>
      <c r="F16" s="52"/>
    </row>
    <row r="17" spans="1:6" ht="13.5" customHeight="1" x14ac:dyDescent="0.3">
      <c r="A17" s="53"/>
      <c r="B17" s="91" t="s">
        <v>26</v>
      </c>
      <c r="C17" s="54"/>
      <c r="D17" s="155"/>
      <c r="E17" s="157"/>
      <c r="F17" s="158"/>
    </row>
    <row r="18" spans="1:6" x14ac:dyDescent="0.3">
      <c r="A18" s="55"/>
      <c r="B18" s="58" t="s">
        <v>30</v>
      </c>
      <c r="C18" s="56"/>
      <c r="D18" s="156"/>
      <c r="E18" s="157"/>
      <c r="F18" s="159"/>
    </row>
    <row r="19" spans="1:6" x14ac:dyDescent="0.3">
      <c r="A19" s="52"/>
      <c r="B19" s="125" t="s">
        <v>136</v>
      </c>
      <c r="C19" s="52"/>
      <c r="D19" s="52"/>
      <c r="E19" s="52"/>
      <c r="F19" s="52"/>
    </row>
    <row r="20" spans="1:6" x14ac:dyDescent="0.3">
      <c r="A20" s="52"/>
      <c r="B20" s="52" t="s">
        <v>31</v>
      </c>
      <c r="C20" s="52"/>
      <c r="D20" s="52"/>
      <c r="E20" s="52"/>
      <c r="F20" s="52"/>
    </row>
    <row r="21" spans="1:6" x14ac:dyDescent="0.3">
      <c r="B21" s="52" t="s">
        <v>137</v>
      </c>
    </row>
    <row r="22" spans="1:6" x14ac:dyDescent="0.3">
      <c r="A22" s="52"/>
    </row>
  </sheetData>
  <mergeCells count="8">
    <mergeCell ref="D17:D18"/>
    <mergeCell ref="E17:E18"/>
    <mergeCell ref="F17:F18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22"/>
  <sheetViews>
    <sheetView zoomScale="70" zoomScaleNormal="70" workbookViewId="0">
      <selection activeCell="C13" sqref="C13"/>
    </sheetView>
  </sheetViews>
  <sheetFormatPr baseColWidth="10" defaultColWidth="11.44140625" defaultRowHeight="14.4" x14ac:dyDescent="0.3"/>
  <cols>
    <col min="1" max="1" width="13.88671875" style="8" customWidth="1"/>
    <col min="2" max="6" width="30.77734375" customWidth="1"/>
  </cols>
  <sheetData>
    <row r="1" spans="1:6" ht="24" x14ac:dyDescent="0.3">
      <c r="A1" s="147" t="s">
        <v>33</v>
      </c>
      <c r="B1" s="147"/>
      <c r="C1" s="147"/>
      <c r="D1" s="147"/>
      <c r="E1" s="147"/>
      <c r="F1" s="147"/>
    </row>
    <row r="2" spans="1:6" ht="24" x14ac:dyDescent="0.3">
      <c r="A2" s="147" t="s">
        <v>187</v>
      </c>
      <c r="B2" s="147"/>
      <c r="C2" s="147"/>
      <c r="D2" s="147"/>
      <c r="E2" s="147"/>
      <c r="F2" s="147"/>
    </row>
    <row r="3" spans="1:6" ht="17.399999999999999" x14ac:dyDescent="0.3">
      <c r="A3" s="148" t="s">
        <v>202</v>
      </c>
      <c r="B3" s="148"/>
      <c r="C3" s="148"/>
      <c r="D3" s="148"/>
      <c r="E3" s="148"/>
      <c r="F3" s="148"/>
    </row>
    <row r="4" spans="1:6" ht="18" thickBot="1" x14ac:dyDescent="0.35">
      <c r="A4" s="148"/>
      <c r="B4" s="148"/>
      <c r="C4" s="148"/>
      <c r="D4" s="148"/>
      <c r="E4" s="148"/>
      <c r="F4" s="148"/>
    </row>
    <row r="5" spans="1:6" ht="17.7" customHeight="1" x14ac:dyDescent="0.3">
      <c r="A5" s="149" t="s">
        <v>133</v>
      </c>
      <c r="B5" s="150"/>
      <c r="C5" s="150"/>
      <c r="D5" s="150"/>
      <c r="E5" s="150"/>
      <c r="F5" s="151"/>
    </row>
    <row r="6" spans="1:6" ht="16.2" customHeight="1" thickBot="1" x14ac:dyDescent="0.35">
      <c r="A6" s="152"/>
      <c r="B6" s="153"/>
      <c r="C6" s="153"/>
      <c r="D6" s="153"/>
      <c r="E6" s="153"/>
      <c r="F6" s="15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94" t="s">
        <v>8</v>
      </c>
    </row>
    <row r="9" spans="1:6" ht="18.600000000000001" thickBot="1" x14ac:dyDescent="0.35">
      <c r="F9" s="171" t="s">
        <v>218</v>
      </c>
    </row>
    <row r="10" spans="1:6" ht="70.05" customHeight="1" x14ac:dyDescent="0.3">
      <c r="A10" s="164"/>
      <c r="B10" s="165" t="s">
        <v>188</v>
      </c>
      <c r="C10" s="2"/>
      <c r="D10" s="142"/>
      <c r="E10" s="172" t="s">
        <v>141</v>
      </c>
      <c r="F10" s="142" t="s">
        <v>197</v>
      </c>
    </row>
    <row r="11" spans="1:6" ht="70.05" customHeight="1" x14ac:dyDescent="0.3">
      <c r="A11" s="164"/>
      <c r="B11" s="166"/>
      <c r="C11" s="51" t="s">
        <v>142</v>
      </c>
      <c r="D11" s="143" t="s">
        <v>219</v>
      </c>
      <c r="E11" s="51" t="s">
        <v>199</v>
      </c>
      <c r="F11" s="51" t="s">
        <v>220</v>
      </c>
    </row>
    <row r="12" spans="1:6" ht="70.05" customHeight="1" x14ac:dyDescent="0.3">
      <c r="A12" s="141"/>
      <c r="B12" s="166"/>
      <c r="C12" s="138" t="s">
        <v>222</v>
      </c>
      <c r="D12" s="143" t="s">
        <v>55</v>
      </c>
      <c r="E12" s="51" t="s">
        <v>13</v>
      </c>
      <c r="F12" s="51" t="s">
        <v>19</v>
      </c>
    </row>
    <row r="13" spans="1:6" ht="70.05" customHeight="1" thickBot="1" x14ac:dyDescent="0.35">
      <c r="B13" s="167"/>
      <c r="C13" s="4" t="s">
        <v>200</v>
      </c>
      <c r="D13" s="139" t="s">
        <v>11</v>
      </c>
      <c r="E13" s="139" t="s">
        <v>198</v>
      </c>
      <c r="F13" s="60" t="s">
        <v>11</v>
      </c>
    </row>
    <row r="14" spans="1:6" ht="15" customHeight="1" x14ac:dyDescent="0.3">
      <c r="A14" s="133" t="s">
        <v>135</v>
      </c>
      <c r="B14" s="174"/>
      <c r="C14" s="8"/>
      <c r="D14" s="8"/>
      <c r="E14" s="8"/>
      <c r="F14" s="8"/>
    </row>
    <row r="15" spans="1:6" ht="8.25" customHeight="1" x14ac:dyDescent="0.3">
      <c r="A15" s="127"/>
      <c r="B15" s="52"/>
      <c r="C15" s="52"/>
      <c r="D15" s="52"/>
      <c r="E15" s="52"/>
      <c r="F15" s="52"/>
    </row>
    <row r="16" spans="1:6" ht="8.25" customHeight="1" x14ac:dyDescent="0.3">
      <c r="A16" s="127"/>
      <c r="B16" s="52"/>
      <c r="C16" s="52"/>
      <c r="D16" s="52"/>
      <c r="E16" s="52"/>
      <c r="F16" s="52"/>
    </row>
    <row r="17" spans="1:6" ht="13.5" customHeight="1" x14ac:dyDescent="0.3">
      <c r="A17" s="53"/>
      <c r="B17" s="91" t="s">
        <v>26</v>
      </c>
      <c r="C17" s="54"/>
      <c r="D17" s="155"/>
      <c r="E17" s="157"/>
      <c r="F17" s="158"/>
    </row>
    <row r="18" spans="1:6" x14ac:dyDescent="0.3">
      <c r="A18" s="55"/>
      <c r="B18" s="58" t="s">
        <v>30</v>
      </c>
      <c r="C18" s="56"/>
      <c r="D18" s="156"/>
      <c r="E18" s="157"/>
      <c r="F18" s="159"/>
    </row>
    <row r="19" spans="1:6" x14ac:dyDescent="0.3">
      <c r="A19" s="52"/>
      <c r="B19" s="125" t="s">
        <v>136</v>
      </c>
      <c r="C19" s="52"/>
      <c r="D19" s="52"/>
      <c r="E19" s="52"/>
      <c r="F19" s="52"/>
    </row>
    <row r="20" spans="1:6" x14ac:dyDescent="0.3">
      <c r="A20" s="52"/>
      <c r="B20" s="52" t="s">
        <v>31</v>
      </c>
      <c r="C20" s="52"/>
      <c r="D20" s="52"/>
      <c r="E20" s="52"/>
      <c r="F20" s="52"/>
    </row>
    <row r="21" spans="1:6" x14ac:dyDescent="0.3">
      <c r="B21" s="52" t="s">
        <v>137</v>
      </c>
    </row>
    <row r="22" spans="1:6" x14ac:dyDescent="0.3">
      <c r="A22" s="52"/>
    </row>
  </sheetData>
  <mergeCells count="10">
    <mergeCell ref="A10:A11"/>
    <mergeCell ref="A1:F1"/>
    <mergeCell ref="A2:F2"/>
    <mergeCell ref="A3:F3"/>
    <mergeCell ref="A4:F4"/>
    <mergeCell ref="A5:F6"/>
    <mergeCell ref="B10:B13"/>
    <mergeCell ref="F17:F18"/>
    <mergeCell ref="D17:D18"/>
    <mergeCell ref="E17:E18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S45-DEJ</vt:lpstr>
      <vt:lpstr>S46-DEJ</vt:lpstr>
      <vt:lpstr>S37 DEJ</vt:lpstr>
      <vt:lpstr>S47-DEJ</vt:lpstr>
      <vt:lpstr>S48-DEJ</vt:lpstr>
      <vt:lpstr>Allergènes</vt:lpstr>
      <vt:lpstr>Allergènes!Impression_des_titres</vt:lpstr>
      <vt:lpstr>Allergènes!Zone_d_impression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'S45-DEJ'!Zone_d_impression</vt:lpstr>
      <vt:lpstr>'S46-DEJ'!Zone_d_impression</vt:lpstr>
      <vt:lpstr>'S47-DEJ'!Zone_d_impression</vt:lpstr>
      <vt:lpstr>'S48-DEJ'!Zone_d_impression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2024-10-15T11:08:09Z</cp:lastPrinted>
  <dcterms:created xsi:type="dcterms:W3CDTF">2020-08-14T10:54:13Z</dcterms:created>
  <dcterms:modified xsi:type="dcterms:W3CDTF">2024-10-15T11:28:04Z</dcterms:modified>
  <cp:category/>
  <cp:contentStatus/>
</cp:coreProperties>
</file>